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770" windowHeight="12135" tabRatio="601" firstSheet="2" activeTab="7"/>
  </bookViews>
  <sheets>
    <sheet name="Cover " sheetId="1" r:id="rId1"/>
    <sheet name="P's &amp; G&quot;s" sheetId="2" r:id="rId2"/>
    <sheet name="REMOVAL OF ASBESTOS" sheetId="3" r:id="rId3"/>
    <sheet name="CONVERSION OF ROOMS" sheetId="4" r:id="rId4"/>
    <sheet name="RENOVATION OF COMMON AREAS" sheetId="5" r:id="rId5"/>
    <sheet name="UPGRADING OF KITCHENS" sheetId="6" r:id="rId6"/>
    <sheet name="PROVISIONAL SUMS" sheetId="7" r:id="rId7"/>
    <sheet name="Sub-Total" sheetId="8" r:id="rId8"/>
  </sheets>
  <definedNames/>
  <calcPr fullCalcOnLoad="1"/>
</workbook>
</file>

<file path=xl/sharedStrings.xml><?xml version="1.0" encoding="utf-8"?>
<sst xmlns="http://schemas.openxmlformats.org/spreadsheetml/2006/main" count="1241" uniqueCount="488">
  <si>
    <t>PAY REF</t>
  </si>
  <si>
    <t>DESCRIPTION</t>
  </si>
  <si>
    <t>UNIT</t>
  </si>
  <si>
    <t>QUANTITY</t>
  </si>
  <si>
    <t>RATE</t>
  </si>
  <si>
    <t>AMOUNT</t>
  </si>
  <si>
    <t>LABOUR INTENSIVE</t>
  </si>
  <si>
    <t>SECTION 1</t>
  </si>
  <si>
    <t>0.0</t>
  </si>
  <si>
    <t>BILL NO. 1</t>
  </si>
  <si>
    <t>PRELIMINARIES</t>
  </si>
  <si>
    <t>i) The NEC3 Engineering and Construction Contract Option B: Priced contract with bill of quantities  (Third  edition of June 2005) in conjunction with the Contract Data is taken to be incorporated herein</t>
  </si>
  <si>
    <t>ii) The tenderer is deemed to have taken cognizance of the above mentioned documents for the full intent and meaning of each clause. These clauses are referred to by clause number and heading only</t>
  </si>
  <si>
    <t>iii) The amount of Preliminaries to be included in each monthly payment certificate shall be assessed as an amount prorated to the value of the work duly executed in the same ratio as the preliminaries bears to the total of prices excluding any contingency sum and the amount for Preliminaries</t>
  </si>
  <si>
    <t>iv) Where the initial contract period is extended, the monthly charge shall be calculated on the basis as set out in (iii) but taking into account the revised period for completing the works</t>
  </si>
  <si>
    <t>v) The amount or the items of the Preliminaries are adjusted to take account of the theoretical financial effect which changes in time or value (or both) have on this section. Such adjustments shall be based on adjustments in the following categories as recorded in the Bills of Quantities:</t>
  </si>
  <si>
    <t>a) an amount which is not varied, namely fixed</t>
  </si>
  <si>
    <t xml:space="preserve">b) an amount which is varied in proportion to the </t>
  </si>
  <si>
    <t>contract value, namely value related; and</t>
  </si>
  <si>
    <t xml:space="preserve">c) an amount which is varied in proportional to </t>
  </si>
  <si>
    <t xml:space="preserve">the construction period as compared to the </t>
  </si>
  <si>
    <t xml:space="preserve">Where no provision is made in Bills of Quantities to indicate which of the three categories in (v) apply or where no selection is made, the adjustments shall be beased on the following breakdown:  </t>
  </si>
  <si>
    <t xml:space="preserve">a) 10 percent is Fixed </t>
  </si>
  <si>
    <t xml:space="preserve">b)15 percent is Value related </t>
  </si>
  <si>
    <t>c) 75 percent is Time Related</t>
  </si>
  <si>
    <t>The adjustments of the Preliminaries shall apply not withstanding the actual employment of resources in the execution of the works. The contract value used for the adjustment of the Preliminaries shall exclude any contingecy sum and the amount for Preliminaries</t>
  </si>
  <si>
    <t>SECTION A: CONDITIONS OF CONTRACT</t>
  </si>
  <si>
    <t xml:space="preserve">CORE CLAUSES </t>
  </si>
  <si>
    <t>GENERAL</t>
  </si>
  <si>
    <t xml:space="preserve">Action  (clause 10) </t>
  </si>
  <si>
    <t xml:space="preserve">Actions  (clause 10.1)  </t>
  </si>
  <si>
    <t>Fixed Related</t>
  </si>
  <si>
    <t>Item</t>
  </si>
  <si>
    <t>Value Related</t>
  </si>
  <si>
    <t>Time Related</t>
  </si>
  <si>
    <t>Identified and defined terms  (clause 11)</t>
  </si>
  <si>
    <t xml:space="preserve">Condition of contract (clause 11.1)  </t>
  </si>
  <si>
    <t>Defined terms (clause 11.2)</t>
  </si>
  <si>
    <t>Interpretation and the law  (clause 12)</t>
  </si>
  <si>
    <t xml:space="preserve">Interpretation of the law  (clause 12.1 - 12.4)  </t>
  </si>
  <si>
    <t>Communication  (clause 13)</t>
  </si>
  <si>
    <t xml:space="preserve">Communication (clause 13.1 - 13.8)  </t>
  </si>
  <si>
    <t>The Project Manager and the Supervisor (clause 14)</t>
  </si>
  <si>
    <t xml:space="preserve">The Project Manager and the Supervisor (clause 14.1 - 14.4)  </t>
  </si>
  <si>
    <t xml:space="preserve">Adding to the Working Areas (clause 15) </t>
  </si>
  <si>
    <t xml:space="preserve">Adding to the Working Areas  (clause 15.1)  </t>
  </si>
  <si>
    <t xml:space="preserve">Early Warning  (clause 16) </t>
  </si>
  <si>
    <t xml:space="preserve">Early Warning  (clause 16.1 - 16.4) </t>
  </si>
  <si>
    <t>Ambiguities and inconsistencies  (clause 17)</t>
  </si>
  <si>
    <t xml:space="preserve">Ambiguities and inconsistencies   (clause 17.1)  </t>
  </si>
  <si>
    <t>Illegal and impossible requirements  (clause 18)</t>
  </si>
  <si>
    <t xml:space="preserve">Illegal and impossible requirements (clause 18.1)  </t>
  </si>
  <si>
    <t>Prevention (clause 19)</t>
  </si>
  <si>
    <t xml:space="preserve">Prevention  (clause 19.1))  </t>
  </si>
  <si>
    <t>THE CONTRACTOR'S MAIN RESPONSIBILITIES</t>
  </si>
  <si>
    <t>Providing the Works (clause 20)</t>
  </si>
  <si>
    <t xml:space="preserve">Providing the Works (clause 20.1)  </t>
  </si>
  <si>
    <t>The Contractor's design  (clause 21)</t>
  </si>
  <si>
    <t xml:space="preserve">The contractor's design (clause 21.1 - 21.3)  </t>
  </si>
  <si>
    <t>Using the  Contractor's design  (clause 22)</t>
  </si>
  <si>
    <t xml:space="preserve">Using the Contractor's design (clause 22.1)  </t>
  </si>
  <si>
    <t xml:space="preserve">Design of Equipment  (clause 23) </t>
  </si>
  <si>
    <t xml:space="preserve">Design of Equipment  (clause 23.1)  </t>
  </si>
  <si>
    <t xml:space="preserve">People  (clause 24) </t>
  </si>
  <si>
    <t xml:space="preserve">People  (clause 24.1 - 24.2)  </t>
  </si>
  <si>
    <t>Working with the Employer and Others  (clause 25)</t>
  </si>
  <si>
    <t xml:space="preserve">Working with the Employer and Others (clause 25.1 - 25.3)   </t>
  </si>
  <si>
    <t>Sub-contracting  (clause 26)</t>
  </si>
  <si>
    <t xml:space="preserve">Sub-contracting  (clause 26.1 - 26.3)   </t>
  </si>
  <si>
    <t>Other responsibilities (clause 27)</t>
  </si>
  <si>
    <t xml:space="preserve">Other responsibilities (clause 27.1 - 27.4)   </t>
  </si>
  <si>
    <t>TIME</t>
  </si>
  <si>
    <t xml:space="preserve">Starting, Completion and Key dates  (clause 30) </t>
  </si>
  <si>
    <t xml:space="preserve">Starting date  (clause 30.1)  </t>
  </si>
  <si>
    <t>Completion date (clause 30.2)</t>
  </si>
  <si>
    <t>Key date (clause 30.3)</t>
  </si>
  <si>
    <t xml:space="preserve">The  Programme (clause 31) </t>
  </si>
  <si>
    <t>The  Programme (clause 31.1 - 31.3)</t>
  </si>
  <si>
    <t>Revising the programme  (clause 32)</t>
  </si>
  <si>
    <t xml:space="preserve">Revising the programme  (clause 32.1 -  32.2)   </t>
  </si>
  <si>
    <t>Access to and use of the Site  (clause 33)</t>
  </si>
  <si>
    <t xml:space="preserve">Access to and use of the Site  (clause 33.1)   </t>
  </si>
  <si>
    <t>Instruction to stop or not to start work  (clause 34)</t>
  </si>
  <si>
    <t xml:space="preserve">Instruction to stop or not to start work  (clause 34.1)   </t>
  </si>
  <si>
    <t xml:space="preserve">Take over (clause 35) </t>
  </si>
  <si>
    <t xml:space="preserve">Take over (clause 35.1 - 35.3)  </t>
  </si>
  <si>
    <t xml:space="preserve">Acceleration  (clause 36) </t>
  </si>
  <si>
    <t>Acceleration (clause 36.1 - 36.3)</t>
  </si>
  <si>
    <t>TESTING AND DEFECTS</t>
  </si>
  <si>
    <t>Testing and  inspections  (clause 40)</t>
  </si>
  <si>
    <t xml:space="preserve">Testing and  inspections  (clause 40.1 - 40.6)    </t>
  </si>
  <si>
    <t>Testing and  inspections  before delivery  (Clause 41)</t>
  </si>
  <si>
    <t xml:space="preserve">Testing and inspection before delivery  (clause 41.1)   </t>
  </si>
  <si>
    <t>Searching for and notifying Defects  (Clause 42)</t>
  </si>
  <si>
    <t xml:space="preserve">Searching for and notifying Defects  (Clause 42.1 - 42.2)    </t>
  </si>
  <si>
    <t>Correcting Defects  (Clause 43)</t>
  </si>
  <si>
    <t xml:space="preserve">Correcting Defects  (Clause 43.1 - 43.4)    </t>
  </si>
  <si>
    <t>Accepting Defects  (clause 44)</t>
  </si>
  <si>
    <t xml:space="preserve">Accepting Defects (clause 44.1 - 44.2)    </t>
  </si>
  <si>
    <t>Uncorrected Defects  (clause 45)</t>
  </si>
  <si>
    <t xml:space="preserve">Uncorrected Defects (clause 45.1 - 45.2)    </t>
  </si>
  <si>
    <t>PAYMENT</t>
  </si>
  <si>
    <t>Assessing the amount due  (clause 50)</t>
  </si>
  <si>
    <t xml:space="preserve">Assessing the amount due  (clause 50.1 - 50.5)     </t>
  </si>
  <si>
    <t>Payment  (clause 51)</t>
  </si>
  <si>
    <t xml:space="preserve">Payment (clause 51.1 - 51.4)   </t>
  </si>
  <si>
    <t>Defined Cost  (clause 52)</t>
  </si>
  <si>
    <t xml:space="preserve">Defined Cost (clause 52.1)    </t>
  </si>
  <si>
    <t>The Bills of Quantities  (clause 55)</t>
  </si>
  <si>
    <t xml:space="preserve">The bills of quantities  (clause 55.1)    </t>
  </si>
  <si>
    <t>COMPENSATION EVENTS</t>
  </si>
  <si>
    <t>Compensation events  (clause 60)</t>
  </si>
  <si>
    <t xml:space="preserve">Compensation events (clause 60.1 - 60.7)    </t>
  </si>
  <si>
    <t>Notifying compensation events (clause 61)</t>
  </si>
  <si>
    <t xml:space="preserve">Notifying compensation events (clause 61.1 - 61.7)     </t>
  </si>
  <si>
    <t>Quotation for  compensation events  (clause 62)</t>
  </si>
  <si>
    <t xml:space="preserve">Quotation for compensation events (clause 62.1 - 62.6)    </t>
  </si>
  <si>
    <t>Assessing compensation events (clause 63)</t>
  </si>
  <si>
    <t xml:space="preserve">Assessing compensation events (clause 63.1 - 63.13)     </t>
  </si>
  <si>
    <t>The Project Manager's assessment   (clause 64)</t>
  </si>
  <si>
    <t xml:space="preserve">The Project Manager's assessment   (clause 64.1 - 64.4)     </t>
  </si>
  <si>
    <t>Implementing compensation events  (clause 65)</t>
  </si>
  <si>
    <t xml:space="preserve">Implementing compensation events (clause 65.1 - 65.4)     </t>
  </si>
  <si>
    <t>TITLE</t>
  </si>
  <si>
    <t>The Employer's title to Plant and Materials  (clause 70)</t>
  </si>
  <si>
    <t xml:space="preserve">Plant and Materials outside the working area (clause 70.1) </t>
  </si>
  <si>
    <t xml:space="preserve">Plant and Materials within the working area (clause 70.2) </t>
  </si>
  <si>
    <t>Marking Equipment, Plant and Materials outside Working Areas  (clause 71)</t>
  </si>
  <si>
    <t xml:space="preserve">Marking Equipment, Plant and Materials outside Working Areas  (clause 71.1)      </t>
  </si>
  <si>
    <t>Removing  Equipment (clause 72)</t>
  </si>
  <si>
    <t xml:space="preserve">Removing Equipment (clause 72.1)      </t>
  </si>
  <si>
    <t>Objects and materials within the site (clause 73)</t>
  </si>
  <si>
    <t xml:space="preserve">Objects and materials within the site (clause 73.1 - 73.2)     </t>
  </si>
  <si>
    <t>RISK AND INSURANCE</t>
  </si>
  <si>
    <t>Employer's risk  (clause 80)</t>
  </si>
  <si>
    <t xml:space="preserve">Employer's risk  (clause 80.1)      </t>
  </si>
  <si>
    <t>Contractor's risk  (clause 81)</t>
  </si>
  <si>
    <t xml:space="preserve">Contractor's risk  (clause 81.1)      </t>
  </si>
  <si>
    <t>Repairs  (clause 82)</t>
  </si>
  <si>
    <t xml:space="preserve">Repairs  (clause 82.1)    </t>
  </si>
  <si>
    <t>Indemnity (clause 83)</t>
  </si>
  <si>
    <t xml:space="preserve">Indemnity (clause 83.1- 83.2)     </t>
  </si>
  <si>
    <t>Insurance cover  (clause 84)</t>
  </si>
  <si>
    <t xml:space="preserve">Insurance cover (clause 84.1 - 84.2)     </t>
  </si>
  <si>
    <t>Insurance policies (clause 85)</t>
  </si>
  <si>
    <t xml:space="preserve">Insurance policies  (clause 85.1 - 85.4)     </t>
  </si>
  <si>
    <t>If the Contractor does not insure  (clause 86)</t>
  </si>
  <si>
    <t xml:space="preserve">If the Contractor does not insure  (clause 86.1)      </t>
  </si>
  <si>
    <t>Insurance by the Employer (clause 87)</t>
  </si>
  <si>
    <t xml:space="preserve">Insurance by the Employer (clause 87.1 -87.3)      </t>
  </si>
  <si>
    <t>TERMINATION</t>
  </si>
  <si>
    <t>Termination (clause 90)</t>
  </si>
  <si>
    <t xml:space="preserve">Termination (clause 90.1 - 90.5)      </t>
  </si>
  <si>
    <t>Reasons for termination (clause 91)</t>
  </si>
  <si>
    <t xml:space="preserve">Reasons for termination (clause 91.1 - 91.7)       </t>
  </si>
  <si>
    <t>Procedures on termination (clause 92)</t>
  </si>
  <si>
    <t xml:space="preserve">Procedures on termination (clause 92.1 - 92.2)       </t>
  </si>
  <si>
    <t>Payment on termination (clause 93)</t>
  </si>
  <si>
    <t xml:space="preserve">Procedures on termination (clause 93.1 - 93.2)       </t>
  </si>
  <si>
    <t>MAIN OPTION CLAUSES</t>
  </si>
  <si>
    <t>DISPUTE RESOLUTION</t>
  </si>
  <si>
    <t>Option W1</t>
  </si>
  <si>
    <t>Dispute Resolution (clause W1.1)</t>
  </si>
  <si>
    <t>The Adjudicator (clause W1.2)</t>
  </si>
  <si>
    <t>The Adjudication (clause W1.3)</t>
  </si>
  <si>
    <t>Review by the Tribunal (clause W1.4)</t>
  </si>
  <si>
    <t>SECONDARY OPTION CLAUSES</t>
  </si>
  <si>
    <t>Price adjustment for inflation (Option X1)</t>
  </si>
  <si>
    <t>Defined terms (clause X1.1)</t>
  </si>
  <si>
    <t>Price Adjustment Factor  (clause X1.2)</t>
  </si>
  <si>
    <t>Compensation Event  (clause X1.3)</t>
  </si>
  <si>
    <t>Price Adjustment  (clause X1.4)</t>
  </si>
  <si>
    <t>Changes in the law (Option X2)</t>
  </si>
  <si>
    <t>Changes in the law (clause X2.1)</t>
  </si>
  <si>
    <t>Delay damages (Option X7)</t>
  </si>
  <si>
    <t>Delay damages (clause X7.1 - X7.3)</t>
  </si>
  <si>
    <t>Perfomance bond (Option X13)</t>
  </si>
  <si>
    <t xml:space="preserve">Performance bond (Option X13.1) </t>
  </si>
  <si>
    <t>Advanced payment to the contractor (Option X14)</t>
  </si>
  <si>
    <t xml:space="preserve">Advanced payment to the contractor (Option X14.1 - X14.3) </t>
  </si>
  <si>
    <t>Limitation of the Contractor's liability for his design to reasonable skill and care (Option X15)</t>
  </si>
  <si>
    <t xml:space="preserve">Limitation of the Contractor's liability for his design to reasonable skill and care (Option X15.1 - X15.2) </t>
  </si>
  <si>
    <t>Retention  (Option X16)</t>
  </si>
  <si>
    <t>Retention (Option X16.1 - X16.2)</t>
  </si>
  <si>
    <t>Low performance damages (Option X17)</t>
  </si>
  <si>
    <t xml:space="preserve">Low performance damages (Option X17.1)  </t>
  </si>
  <si>
    <t>Limitation of Liability (Option X18)</t>
  </si>
  <si>
    <t xml:space="preserve">Limitation of Liability (Option X18.1 - X18.5)  </t>
  </si>
  <si>
    <t>CONTRACT DATA</t>
  </si>
  <si>
    <t>Contractual Requirements as stated elsewhere in the document</t>
  </si>
  <si>
    <t>ESTABLISHMENT OF FACILITIES ON THE SITE</t>
  </si>
  <si>
    <t>Facilities for Project Manager</t>
  </si>
  <si>
    <t>Furnished offices (In no 1)</t>
  </si>
  <si>
    <t>Name boards (In no 1)</t>
  </si>
  <si>
    <t>Offices and storage sheds</t>
  </si>
  <si>
    <t>Facilities for the contractor</t>
  </si>
  <si>
    <t>Living accommodation</t>
  </si>
  <si>
    <t>Ablution and latrine facilities</t>
  </si>
  <si>
    <t>Tools and Equiments</t>
  </si>
  <si>
    <t>Water supplies, electric power, communication, dealing with water and access</t>
  </si>
  <si>
    <t>Other fixed charge obligations</t>
  </si>
  <si>
    <t>Removal of site establishment</t>
  </si>
  <si>
    <t xml:space="preserve">Occupational Health and safety </t>
  </si>
  <si>
    <t xml:space="preserve">Allow for compliance to Occupational Health and safety specifications including, OHS testing of personnel before commencement and after completion of project, safety equipment and safety officer. </t>
  </si>
  <si>
    <t>Allow for compliance with all COVID 19 Regulations and Requirements</t>
  </si>
  <si>
    <t>SECTION NO.2</t>
  </si>
  <si>
    <t>BILL NO.1</t>
  </si>
  <si>
    <t>REMOVAL OF ASBESTOS ROOF COVERINGS AND REPLACING WITH METAL ROOF SHEETING</t>
  </si>
  <si>
    <t xml:space="preserve">For Preambles refer to "Department of Public Works: Specification of material and methods to be used - PW371" </t>
  </si>
  <si>
    <t>ALTERATIONS</t>
  </si>
  <si>
    <t>REMOVAL OF EXISTING WORK</t>
  </si>
  <si>
    <t>Note:</t>
  </si>
  <si>
    <t>NATURE OF WORK   Tenderers are advised to visit the site and to satisfy themselves as to the nature and extent of the work to be done and provide in their tenders for any items not specifically mentioned which they may deem necessary for the proper completion of the work. Tenderers are advised that the adjacent existing buildings will be in occupation during the progress of the work and due allowance must be made for the work being carried out at such times and in such manner as will least interfere with the routine of the occupants and as may be directed by the Project Manager.</t>
  </si>
  <si>
    <t xml:space="preserve">DIMENSIONS   The Contractor is advised to take all dimensions affecting the existing buildings on the site, as he will be held solely responsible for all new work being of the correct sizes. </t>
  </si>
  <si>
    <t>CLEANING OF SITE: The Contractor should allow for removing of rubble from site on daily basis, failing which the client might stop the construction until the site has been cleaned. None of the old stock bricks from the pulling down are to be re-used for any new work.</t>
  </si>
  <si>
    <t xml:space="preserve">PIPES, ETC.   Special care is to be taken not to interfere unnecessarily with any water supply pipes or other piping that may be met with and found necessary to disconnect or cut, are to be effectively stopped off and any new connections that may be necessary are to be made with proper fittings and to the satisfaction of the Project Manager to whom due notice must be given of any alterations to the existing services. </t>
  </si>
  <si>
    <t>PROTECTION   In taking down and removing existing work the utmost care is to be observed to avoid any structural or other damage to the remaining portions of the buildings.  The Contractor must also protect all work not removed such as walls, floors, doors, windows or other joinery, loose and fixed fittings and electrical appliances, etc., from damage during the progress of the work and provide all necessary materials for so doing.  The Contractor will be held solely responsible for any damage to persons or property and for the safety of the structure throughout the whole of this Contract and must make good at his own expense any damage that may occur.</t>
  </si>
  <si>
    <t xml:space="preserve">CREDITS, ETC.   Old materials from the pulling down (except such as are described to be re-used or handed over) are to become the property of the Contractor who shall allow credit as provided for in the summary at the end of these Bills of Quantities.  Old materials for re-use are to be carefully removed, stored and protected from injury including making good any damaged or defective parts as required before re fixing.  Old materials described to be handed over are to be carefully removed and neatly stacked on site where directed.  The remainder of the old materials and all rubbish to be immediately carted away and the site left clean and unencumbered.  None of the old stock bricks form the pulling down are to be re-used for any new work. </t>
  </si>
  <si>
    <t xml:space="preserve">MATERIALS, ETC.   The materials to be used and work to be done to be similar in all respects to that described for new work insofar as they concur.  All work in making good is to be properly jointed to the existing. </t>
  </si>
  <si>
    <t>ROOF COVERINGS, ETC.</t>
  </si>
  <si>
    <t>PROFILED METAL SHEETING AND ACCESSORIES</t>
  </si>
  <si>
    <t>All items are measured net unless otherwise described</t>
  </si>
  <si>
    <t>Flashings, trimming plates, etc.</t>
  </si>
  <si>
    <t>Prices to include for all cutting and waste and relevant fixing material, unless otherwise described</t>
  </si>
  <si>
    <t>All rates for flashings, trimmings, etc., to include for forming drips and closed ends to troughs of sheet steel roof covering where applicable</t>
  </si>
  <si>
    <t>All items are unless otherwise described measured net</t>
  </si>
  <si>
    <t>Roof:</t>
  </si>
  <si>
    <t>The roof sheeting/side cladding shall be a double interlocking concealed-fix Saflok 700 profile roll-formed in continuous lengths and cut to length by pneumatic cut-off process from certified ZincAL 0,5mm steel. A ceritificate verifying compliance shall be issued by the manufacturer, Safintra roofing. The profile shall be roll formed with 4 ribs and centres not exceeding 233mm and a cover width not exceeding 700mm width. The male rib is to include spurs to ensure a double interlocking action with adjacent sheets. The minimum sheet depth will be 41mm. Two longitudinal stiffening ribs to be incorporated in each pan.</t>
  </si>
  <si>
    <t>Saflok 700 0,5mm Thick Colorplus AZ100, Colour to be confirmed, C.1.S finish with standard backing coat Cool Grey G550 interlocking roof sheeting with AZ100 spelter to both sides fixed to timber purlins not exceeding 1900mm centres and to ridge and eaves at not exceeding 1700mm centres. Saflok 700 ZincAL 0,8mm clips fastened with Fixtite Class 4 self tapping wafer head 10 x 22mm for timber fix all in accordance with manufacturer's recommendations.</t>
  </si>
  <si>
    <t>Roof Installer:</t>
  </si>
  <si>
    <t>The roof shall be  installed by a Safintra accredited and approved installer, who will present their accreditation to the Project Manager  for   their scrutiny before commencing</t>
  </si>
  <si>
    <t xml:space="preserve">Roof covering with pitch not exceeding 50 degrees </t>
  </si>
  <si>
    <t>m2</t>
  </si>
  <si>
    <t>Saflok metal broad flute closure</t>
  </si>
  <si>
    <t>m</t>
  </si>
  <si>
    <t xml:space="preserve"> Saflok Poly closure</t>
  </si>
  <si>
    <t>Side wall flashing 462mm girth, two times bent along girth.</t>
  </si>
  <si>
    <t>Counter flashing 185mm girth, two times bent along girth.</t>
  </si>
  <si>
    <t xml:space="preserve">Valley lining 660mm girth, three times bent along girth. </t>
  </si>
  <si>
    <t>Hip capping 660mm girth, three times bent along girth.</t>
  </si>
  <si>
    <t>Ridge flashing 660mm girth, three times bent along girth.</t>
  </si>
  <si>
    <t>CARPENTRY AND JOINERY, ETC.</t>
  </si>
  <si>
    <t>EAVES, VERGES, ETC</t>
  </si>
  <si>
    <t>Everite FC77 pressed fibre-cement</t>
  </si>
  <si>
    <t>Everite medium density plain ungrooved Nutec fascia boards (Code: 040-904), size 225 x 10mm, fixed to timber rafters twice screwed with 12 x 40mm countersunk brass screws with Chromaprep fascia jointing plate between boards and at board ends.</t>
  </si>
  <si>
    <t>CEILINGS, ETC.</t>
  </si>
  <si>
    <t>NAILED UP CEILINGS</t>
  </si>
  <si>
    <t>Insulation</t>
  </si>
  <si>
    <t>50mm glass fibre insulation blanket to manufacturer's specification, laid on ceiling.</t>
  </si>
  <si>
    <t>6mm  "Everite  Nutec"  fibre-cement boards with H-profile primed steel jointing cover strips over joints</t>
  </si>
  <si>
    <t xml:space="preserve">Ceilings nailed  to existing brandering at 90deg to trusses at maximum centres of 400mm by 32mm long galvanised nails </t>
  </si>
  <si>
    <t>Rhino gypsum plasterboard cornices</t>
  </si>
  <si>
    <t xml:space="preserve">75mm Coved cornices </t>
  </si>
  <si>
    <t xml:space="preserve">Extra  over ceiling for opening for 610 x 610mm trap door of 50 x 76mm wrought softwood rebated framing with one 38 x 38mm sawn softwood cross brander covered with ceiling board and fitted flush in opening </t>
  </si>
  <si>
    <t>No</t>
  </si>
  <si>
    <t>PLUMBING AND DRAINAGE</t>
  </si>
  <si>
    <t>RAINWATER DISPOSAL</t>
  </si>
  <si>
    <t>0,5mm Thick seamless aluminium gutters</t>
  </si>
  <si>
    <t xml:space="preserve">100 x 150 x 100mm Eaves gutters with beaded front edge </t>
  </si>
  <si>
    <t>Extra over eaves gutter for stopped end</t>
  </si>
  <si>
    <t>Extra over eaves gutter for corner</t>
  </si>
  <si>
    <t>Extra over eaves gutter for outlet for 100  x 100mm downpipe</t>
  </si>
  <si>
    <t>100 x 100mm Rectangular rainwater pipes</t>
  </si>
  <si>
    <t>Extra over 100 x 100mm rainwater pipe for eaves offset 450mm projection</t>
  </si>
  <si>
    <t>Extra over rainwater pipe for shoe</t>
  </si>
  <si>
    <t>PAINTWORK</t>
  </si>
  <si>
    <t>PAINTWORK ETC TO NEW WORK</t>
  </si>
  <si>
    <t>ON FIBRE-CEMENT</t>
  </si>
  <si>
    <t>Plascon Polvin Super Acrylic to interior new fibre cement.Surface to be dry, sound and clean, with a moisture content, measured with a Doser Hygrometer (or equivalent), of BD 2 scale - 8% or less. Prime with one coat Plascon Plaster Primer (UC 56) with an overcoating time of 16 hours and finish with two coats Polvin Super Acrylic (EPL) with 1 hour drying time between coats, for a maintenance cycle of 5 years in a  C1 - inland environment.</t>
  </si>
  <si>
    <t>On ceilings and cornices</t>
  </si>
  <si>
    <t>Plascon Sure Coat Gloss Enamel to exterior new fibre cement.Surface to be dry, sound and clean, with a moisture content, measured with a Doser Hygrometer (or equivalent), of BD 2 scale - 8% or less. Prime with one coat Plascon Plaster Primer (UC 56) with an overcoating time of 16 hours and finish with two coats Sure Coat Gloss Enamel (SGE) with 16 hours drying time between coats, for a maintenance cycle of 2 years in a  C1 - inland environment.</t>
  </si>
  <si>
    <t xml:space="preserve">On fascias and barge boards </t>
  </si>
  <si>
    <t>PAINTWORK ETC TO PREVIOUSLY PAINTED WORK</t>
  </si>
  <si>
    <t>ON FLOATED PLASTER</t>
  </si>
  <si>
    <t>Prepare and apply one coat  Merit Plaster Primer (UC. 56) thinned 20% with Spick &amp; Span Mineral Turpentine (AZH.1), stop with interior Pollyfilla and apply one coat of "Plascon Vevaglo" polyurethane Velvet Enamel Paint on previously painted walls in good condition (Colour: Tequilla VLO 10)</t>
  </si>
  <si>
    <t xml:space="preserve">On internal walls </t>
  </si>
  <si>
    <t>REMOVAL ASBESTOS ROOF  AND DISPOSAL OF ASBESTOS MATERIAL BY APPROVED SPECIALITS</t>
  </si>
  <si>
    <t>Removal of asbestos, etc.</t>
  </si>
  <si>
    <t>117.4</t>
  </si>
  <si>
    <t>Provide the sum of R280 000,00 (two hundred and eighty thousand rand) for safe removal and disposal of asbestos roofs and material  by  approved Specialists</t>
  </si>
  <si>
    <t>Allow for profit on above if required</t>
  </si>
  <si>
    <t>Allow for giving every facility to Specialists as described</t>
  </si>
  <si>
    <t>TIMBER ROOF CONSTRUCTION</t>
  </si>
  <si>
    <t xml:space="preserve">Timber Roof Construction </t>
  </si>
  <si>
    <t>Provide a sum of R180 000-00  (one hundred and eighty thousand rand) for the bracing and repair of damaged Timber  Roof Construction  by Specialists</t>
  </si>
  <si>
    <t>117.6</t>
  </si>
  <si>
    <t xml:space="preserve">Allow for giving every facility to Specialists as described </t>
  </si>
  <si>
    <t>117.5</t>
  </si>
  <si>
    <t xml:space="preserve">Allow for profit on above if required </t>
  </si>
  <si>
    <t>BILL NO.2</t>
  </si>
  <si>
    <t>CONVERSION OF ROOMS INTO KITCHENS</t>
  </si>
  <si>
    <t>REMOVAL OF EXISTING WORKS</t>
  </si>
  <si>
    <t>Breaking down and removing brickwork etc</t>
  </si>
  <si>
    <t>Carefully grind through wall for  copper water pipe n.e 200mm wide including making good of plaster  to match existing</t>
  </si>
  <si>
    <t>Breaking up and removing mass concrete</t>
  </si>
  <si>
    <t xml:space="preserve">Carefully grind through 85mm thick concrete surface bed not exceeding 600mm wide for soil drainage pipe including digging for pipe, backfilling, cart away etc, and repairing surface beds and screed to match existing (pipe e/m)   </t>
  </si>
  <si>
    <t xml:space="preserve">Carefully grind through 85mm thick concrete surface bed size 450 x 450mm  wide and excavate 400mm below surface bed  for placing of floor drains including  backfilling, compaction and making good of surface bed after placing of floor drain in position (floor drain e/m) </t>
  </si>
  <si>
    <t>Breaking down and removing brickwork, etc</t>
  </si>
  <si>
    <t>Half brick wall</t>
  </si>
  <si>
    <t>Taking down and removing sundry joinery work</t>
  </si>
  <si>
    <t>Timber skirtings from brickwork</t>
  </si>
  <si>
    <t>Taking down and removing  joinery fittings, etc.</t>
  </si>
  <si>
    <t xml:space="preserve">Timber wall mounted book shelf </t>
  </si>
  <si>
    <t xml:space="preserve">Timber pinning board </t>
  </si>
  <si>
    <t>Timber study desk size 1000 x 750mm wide</t>
  </si>
  <si>
    <t>Timber single door  and steel frame size  813 x 2032mm high</t>
  </si>
  <si>
    <t>Cupboard double door and frame size 1830  x 2030mm high</t>
  </si>
  <si>
    <t>Taking down and removing vinyl floor coverings, carperting, etc.</t>
  </si>
  <si>
    <t>Vinyl tile floor covering including preparing screed for new ceramic tiles</t>
  </si>
  <si>
    <t>Hacking up/off and removing granolithic, screeds, plaster, etc from concrete or brickwork and preparing surfaces for new screed, plaster, etc</t>
  </si>
  <si>
    <t>30mm Screed from floors</t>
  </si>
  <si>
    <t>CUTTING THROUGH FLOORS AND CEILINGS</t>
  </si>
  <si>
    <t>Leave or form opening through one brick wall for pipe n.e 100mm  diameter</t>
  </si>
  <si>
    <t>MAKING GOOD OF FINISHES ETC</t>
  </si>
  <si>
    <t>Making good screed</t>
  </si>
  <si>
    <t xml:space="preserve">Floors  where half brick walls were removed </t>
  </si>
  <si>
    <t>Making good internal cement plaster</t>
  </si>
  <si>
    <t xml:space="preserve">Walls  where half brick walls were removed  </t>
  </si>
  <si>
    <t>OPENINGS THROUGH EXISTING WALLS ETC</t>
  </si>
  <si>
    <t>Altering openings</t>
  </si>
  <si>
    <t xml:space="preserve">Altering opening in one brick wall where 813 x 2032mm high steel door frame was removed to form opening size 1000 x 2100mm high overall by breaking out brickwork on both sides and bottom including necessary precast concrete lintel and making good plaster on both  sides and into reveals and screed on the threshold </t>
  </si>
  <si>
    <t>WATERPROOFING</t>
  </si>
  <si>
    <t>Silicone sealing compound including backing cord, bond breaker, primer, etc</t>
  </si>
  <si>
    <t>In joints between walls and kitchen sinks</t>
  </si>
  <si>
    <t>IRONMONGERY</t>
  </si>
  <si>
    <t>SUNDRIES</t>
  </si>
  <si>
    <t>Emseal</t>
  </si>
  <si>
    <t xml:space="preserve">Natural anodised aluminium cover strip fixed over expansion joints in floors (PC Amount R75-00 per Vat excl.)  </t>
  </si>
  <si>
    <t>PLASTERING</t>
  </si>
  <si>
    <t>SCREEDS</t>
  </si>
  <si>
    <t>Screeds on concrete</t>
  </si>
  <si>
    <t>30mm Screeds in patches</t>
  </si>
  <si>
    <t>TILING</t>
  </si>
  <si>
    <t>WALL TILING</t>
  </si>
  <si>
    <t>200 x 200 x 5mm  white glazed ceramic tiles available from CTM Warehouse fixed with approved adhesive to plasterer (plaster elsewhere measured) (PC Amount R200-00/m2 supplied)</t>
  </si>
  <si>
    <t>On walls</t>
  </si>
  <si>
    <t>On narrow widths</t>
  </si>
  <si>
    <t>FLOOR TILING</t>
  </si>
  <si>
    <t xml:space="preserve">Ceramic floor tiles laid in stretcher bond with TAL adhesive with 6mm joints in both direction flush pointed with tinted waterproof jointing compound,  (PC Amount R200-00/m2 supplied) </t>
  </si>
  <si>
    <t>On floors and landings</t>
  </si>
  <si>
    <t xml:space="preserve">PLUMBING AND DRAINAGE </t>
  </si>
  <si>
    <t>SOIL DRAINAGE</t>
  </si>
  <si>
    <t>uPVC Pipes including couplings in the running lengths</t>
  </si>
  <si>
    <t xml:space="preserve">110mm Pipes </t>
  </si>
  <si>
    <t>Extra over uPVC pipes for fittings</t>
  </si>
  <si>
    <t>110mm Bend</t>
  </si>
  <si>
    <t>110 x 50 x 100mm Access junction</t>
  </si>
  <si>
    <t>110 x 110 x 100mm Access junction</t>
  </si>
  <si>
    <t>100mm "GI Two-way" vent valve</t>
  </si>
  <si>
    <t>uPVC gulleys</t>
  </si>
  <si>
    <t>94.41</t>
  </si>
  <si>
    <t xml:space="preserve">110mm Gulley not exceeding 750mm deep, incl of pre-cast concrete sorround, excavation etc. </t>
  </si>
  <si>
    <t>SANITARY FITTINGS</t>
  </si>
  <si>
    <t>Vulcan</t>
  </si>
  <si>
    <t xml:space="preserve">Vulcan SWB 1400/650 size 1400 x 650 x 910mm high stainless steel table with splash backs to rear, the table with allowance for one (1)  defy DHD401  drop in solid hob (e/m) and without under shelf   </t>
  </si>
  <si>
    <t xml:space="preserve">Vulcan SWB 1650/650 size 1650 x 650 x 910mm high stainless steel table with splash backs to rear and one end,  the table drop in prep bowl and without undershelf </t>
  </si>
  <si>
    <t>Kitchen stoves installation</t>
  </si>
  <si>
    <t>Defy "DHD401" solid hob supplied installed  on shelf (e/m) by "Vulcan"</t>
  </si>
  <si>
    <t>SANITARY PLUMBING</t>
  </si>
  <si>
    <t xml:space="preserve">uPVC Pipes including couplings in the running lengths </t>
  </si>
  <si>
    <t xml:space="preserve">50mm Pipes </t>
  </si>
  <si>
    <t>110mm Pipes</t>
  </si>
  <si>
    <t>110mm Pipes laid in trenches under floors not exceeding 1m deep (trenches elsewhere measured)</t>
  </si>
  <si>
    <t>50mm Bend</t>
  </si>
  <si>
    <t xml:space="preserve">50mm BSP connector </t>
  </si>
  <si>
    <t>50mm Access bend</t>
  </si>
  <si>
    <t>110mm Access bend</t>
  </si>
  <si>
    <t>99.131</t>
  </si>
  <si>
    <t xml:space="preserve">110mm "GI Two-way" vent valve </t>
  </si>
  <si>
    <t>110 x 50 x 110mm Access junction</t>
  </si>
  <si>
    <t>110 x 110 x 110mm Junction</t>
  </si>
  <si>
    <t>Floor drains, etc.</t>
  </si>
  <si>
    <t>Rofo Engineering grade AISI 304 stainless steel RO 200 NW 100 floor drain with round top flange and round cover plate with holes (Code: RO200HNW100RND - holes), suitable for tiled floor covering, overall size 240mm diameter x 270mm deep, with 110mm diameter horizontal waste outlet with mitred bend connected to waste pipe.</t>
  </si>
  <si>
    <t>Sundries</t>
  </si>
  <si>
    <t>Cutting into existing 110mm waste pipe and join with 110mm uPVC pipe</t>
  </si>
  <si>
    <t>HOLES ETC</t>
  </si>
  <si>
    <t>Core drilling of hole for pipe exceeding 100mm and not exceeding 200mm diameter</t>
  </si>
  <si>
    <t>230mm Brick walls, etc.</t>
  </si>
  <si>
    <t>WATER SUPPLIES</t>
  </si>
  <si>
    <t>Class 0 copper pipes</t>
  </si>
  <si>
    <t>15mm Pipes</t>
  </si>
  <si>
    <t>Extra over class 0 copper pipes for capillary fittings</t>
  </si>
  <si>
    <t>15mm Fittings</t>
  </si>
  <si>
    <t>Cutting in existing water supply pipe and connect 15mm copper pipe</t>
  </si>
  <si>
    <t>WASTE UNIONS ETC</t>
  </si>
  <si>
    <t>Cobra Watertech</t>
  </si>
  <si>
    <t>50.12</t>
  </si>
  <si>
    <t xml:space="preserve">Cobra Ref. 316 sink waste with 70mm diameter flange, 45mm long shank, backnut, plug and chain </t>
  </si>
  <si>
    <t>TRAPS ETC</t>
  </si>
  <si>
    <t>Cobra Watertech 40mm chrome plated bottle trap (Code: 365-50) with 75mm deep re-seal, adjustable telescopic pipe and 50mm outlet.</t>
  </si>
  <si>
    <t>TAPS, VALVES, ETC</t>
  </si>
  <si>
    <t xml:space="preserve">Cobra Watertech 15mm MI x FI x 75mm long extension piece with sliding wall flange (Code: 059-15). </t>
  </si>
  <si>
    <t xml:space="preserve">Cobra Watertech 15mm chrome plated "Carina" bibtap (Code 106CA)  with blue indices  1/2 BSP male inlet manufactured in accordance with SANS 226:2009 Type 1.  </t>
  </si>
  <si>
    <t>ELECTRIC WATER HEATERS</t>
  </si>
  <si>
    <t xml:space="preserve">Zip  Epoxy coated 10 litre Hydro boil size 340 x 205 x 630mm high with instant boiling water and matching tray, connected to 15mm cold water supply and 220 volt 15 amp electrical power supply, plugged and screwed to wall and fitted under 1 year guarantee.   </t>
  </si>
  <si>
    <t>FIRE APPLIANCES ETC</t>
  </si>
  <si>
    <t>Chubb</t>
  </si>
  <si>
    <t>105.236</t>
  </si>
  <si>
    <t>9kg Dry chemical powder fire extinguisher, including standard hard wood backing plugged and backing finished with one coat dark stain and two coats clear suede polyurethane varnish</t>
  </si>
  <si>
    <t>PAINTING</t>
  </si>
  <si>
    <t>ON SMOOTH CONCRETE</t>
  </si>
  <si>
    <t>Prepare, apply one coat universal undercoat and two coats ripple paint on previously painted surfaces in good condition</t>
  </si>
  <si>
    <t xml:space="preserve">On concrete soffits </t>
  </si>
  <si>
    <t>ON METAL</t>
  </si>
  <si>
    <t>Prepare, remove existing paint touch up with red oxide primer, apply one coat "Dulux Universal Undercoat DB196 - 0763" and two coats "Dulux" gloss enamel paint or similar approved on previously painted steel in good condition</t>
  </si>
  <si>
    <t>On windows with burglar bars</t>
  </si>
  <si>
    <t>BILL NO.3</t>
  </si>
  <si>
    <t>RENOVATION OF COMMON AREAS</t>
  </si>
  <si>
    <t>Timber skirting</t>
  </si>
  <si>
    <t>Taking out and removing glass and mirrors</t>
  </si>
  <si>
    <t>Glass from timber windows with beads including cleaning out rebates and preparing for new glass</t>
  </si>
  <si>
    <t>Taking  out and removing piping, sanitary fittings, etc including disconnecting  piping  from fittings  and  making good floor and wall finishes (making good tiling and paintwork elsewhere)</t>
  </si>
  <si>
    <t>Taps</t>
  </si>
  <si>
    <t>50mm uPVC pipes</t>
  </si>
  <si>
    <t xml:space="preserve">Stainless steel single double bowl wash trough  </t>
  </si>
  <si>
    <t>Hacking up/off and removing ceramic tile, and wall finishes including removing mortar bed or backing and preparing cocncrete or brick surfaces for new screed, plaster or tile finishes</t>
  </si>
  <si>
    <t>Wall tiles in isolated panels</t>
  </si>
  <si>
    <t>Skirting formed of ceramic tile cut to size 300 x 100mm high</t>
  </si>
  <si>
    <t>EDGES, ETC.</t>
  </si>
  <si>
    <t xml:space="preserve">Aluminium edge strip on top of cut skirting (PC Amount R40-00/m Vat excl. supplied and delivered to site)   </t>
  </si>
  <si>
    <t>GLAZING</t>
  </si>
  <si>
    <t>4mm Clear float glass</t>
  </si>
  <si>
    <t>Panes exceeding 0,1m2 and not exceeding 0,5m2</t>
  </si>
  <si>
    <t>Prepare and apply three coats Dulux Dura 65</t>
  </si>
  <si>
    <t xml:space="preserve">On drywall partitions </t>
  </si>
  <si>
    <t>ON WOOD</t>
  </si>
  <si>
    <t>Prepare and apply one  "Dulux " wood primer, one coat "Dulux" undercoat for all surfaces and two coats "Dulux Silthane Silk" enamel paint or similar approved</t>
  </si>
  <si>
    <t xml:space="preserve">On doors </t>
  </si>
  <si>
    <t>Prepare and apply one coat universal undercoat and two coats eggshell enamel paint on previously painted walls in good condition</t>
  </si>
  <si>
    <t>On glazed steel doors</t>
  </si>
  <si>
    <t>On rails, bars, pipes, etc not exceeding 300 mm girth</t>
  </si>
  <si>
    <t xml:space="preserve">Plascon Velvaglo Satin to interior new wood.Surface to be dry, sound and clean.  Wash knots and resinous areas with Lacquer Thinners (ILS 1) and coat with Woodcare Knot Seal (PK 2) and apply one coat of Plascon Woodcare Pretreatment (WWP 1), overcoated within 48 hours with a moisture content, measured with a Doser Hygrometer (or equivalent), of BD 2 scale (A1-A5) &lt; 14% or less.  Prime with one coat Wood Primer (UC 2) with an overcoating time of 16 hours and finish with two coats Velvaglo Satin (VLO) with 16 hours drying time between coats, for a maintenance cycle of 7 years in a C1 - inland environment on previously painted surfaces in good condition  </t>
  </si>
  <si>
    <t>On windows</t>
  </si>
  <si>
    <t>BILL NO.4</t>
  </si>
  <si>
    <t>RENOVATIONS AND UPGRADING OF EXISTING  KITCHENS</t>
  </si>
  <si>
    <t xml:space="preserve">Carefully grind through 85mm thick concrete surface bed not exceeding 600mm wide for soil drainage pipe including digging for pipe, backfilling, cart away etc, and repairing surface beds and screed to match existing (pipe e/m) </t>
  </si>
  <si>
    <t xml:space="preserve">Taking out and removing doors, windows, etc </t>
  </si>
  <si>
    <t>Timber single door and steel frame size  813 x 2032mm high</t>
  </si>
  <si>
    <t xml:space="preserve">Taking  out and removing electrical fittings etc including disconnecting, switching the isolators,  insulation and leaving for new connection (this should be done by a qualified, registered  Electrician) </t>
  </si>
  <si>
    <t xml:space="preserve">Carefully remove two plate stove and dispose </t>
  </si>
  <si>
    <t>Carefully  remove and replace damaged plate with matching and approved</t>
  </si>
  <si>
    <t>Carefully replace damaged knobs with matching approved knobs</t>
  </si>
  <si>
    <t>Taking  out and removing piping, sanitary fittings, etc including disconnecting  piping  from fittings  plugging off for later new connections (new e/m)</t>
  </si>
  <si>
    <t xml:space="preserve">Hydroboil </t>
  </si>
  <si>
    <t>Hacking up/off and removing ceramic tile floor and wall finishes including  removing mortar bed or backing and preparing concrete or brick surfaces for new screed, plaster or tile finishes</t>
  </si>
  <si>
    <t>Floor tiles</t>
  </si>
  <si>
    <t>Tile skirting</t>
  </si>
  <si>
    <t>SERVICING OF EXISTING FITTINGS</t>
  </si>
  <si>
    <t xml:space="preserve">Service floor drain complete by rodding the trap, cleaning and leaving in a good clean condition to the Project Manager's  approval </t>
  </si>
  <si>
    <t xml:space="preserve">Fair exposed cutting and fitting around pipe exceeding 100mm  and not exceeding 200mm diameter </t>
  </si>
  <si>
    <t>Defy "DHD401" solid hob supplied installed  on granite worktop</t>
  </si>
  <si>
    <t>uPVC pipes</t>
  </si>
  <si>
    <t>110mm Pipes laid in trenches underfloors  (e/m)</t>
  </si>
  <si>
    <t xml:space="preserve">Zip  Epoxy coated 10 litre Hydro boil size 340 x 205 x 630mm high with instant boiling water and matching tray, connected to 15mm cold water supply and 220 volt 15 amp electrical power supply, plugged and screwed to wall and fitted under 1 year guarantee. </t>
  </si>
  <si>
    <t>REMOVAL OF ASBESTOS ROOF COVERINGS</t>
  </si>
  <si>
    <t>RENOVATIONS OF  KITCHENS</t>
  </si>
  <si>
    <t>SECTION NO. 5</t>
  </si>
  <si>
    <t>PROVISIONAL AMOUNTS ETC</t>
  </si>
  <si>
    <t>PROVISIONAL SUMS FOR SELECTED SUB-CONTRACT WORKS</t>
  </si>
  <si>
    <t>SUPPLEMENTARY PREAMBLES</t>
  </si>
  <si>
    <t>General</t>
  </si>
  <si>
    <t>All prime cost amounts and provisional sums are net and include for delivery to site of all articles concerned  Sub contractors will be treated as domestic sub contractors for the purpose of this contract. They shall be selected sub contractors and the main contractor will be afforded the opportunity to reject such sub contractors prior to appointment provided reasonable justification is given</t>
  </si>
  <si>
    <t>Profit</t>
  </si>
  <si>
    <t>Where stated, the contractor may allow for profit if required</t>
  </si>
  <si>
    <t>General attendance upon selected sub-contractors</t>
  </si>
  <si>
    <t>The item "Attendance" which follows each provisional sum for selected sub-contractors work, shall be deemed to cover all the contractor's costs incurred in providing free of charge to the selected sub-contractors, the following:</t>
  </si>
  <si>
    <t>1.  The services as that  are already available on site and are not specific to the selected subcontractor's needs</t>
  </si>
  <si>
    <t>2.  Making good in all trades and cleaning down and removal of rubbish on completion</t>
  </si>
  <si>
    <t>Electrical Installation</t>
  </si>
  <si>
    <t>Provide the sum of R275 000-00 (Two hundred and seventy thousand rand) for Electrical Installation by Specialists</t>
  </si>
  <si>
    <t xml:space="preserve">Allow for giving every facility to Specialists as described  </t>
  </si>
  <si>
    <t>PROVISIONAL SUMS</t>
  </si>
  <si>
    <t>IMPORTANT PRICING NOTES</t>
  </si>
  <si>
    <t>THE HARD COPY -UPLOADED  REMANS THE CONTRACTUAL PRICING DOCUMENT</t>
  </si>
  <si>
    <t>TENDERERS  SHOULD VERIFY THE FOLLOWING</t>
  </si>
  <si>
    <t>1. That the Quantities in the Excel Document should be the same as in the PDF Document</t>
  </si>
  <si>
    <t>2. That the formulas in the excel documents are correct.</t>
  </si>
  <si>
    <t>N1003- RENOVATIONS AND UPGRADING OF BERNARD NCUBE RESIDENCE</t>
  </si>
  <si>
    <t xml:space="preserve">PRELIMINARIES </t>
  </si>
  <si>
    <t>Sub-total 1</t>
  </si>
  <si>
    <t>Credit for all re-usabel materials Removed  From Demolitions Works</t>
  </si>
  <si>
    <t>Sub-total 2</t>
  </si>
  <si>
    <t>CONTINGENCY</t>
  </si>
  <si>
    <t>Allow a sum of R175 000-00 for Contingency</t>
  </si>
  <si>
    <t>Sub-total 3</t>
  </si>
  <si>
    <t>Value Added Tax</t>
  </si>
  <si>
    <t>Carried to Form of Tender</t>
  </si>
  <si>
    <t>FINAL SUMMARY</t>
  </si>
</sst>
</file>

<file path=xl/styles.xml><?xml version="1.0" encoding="utf-8"?>
<styleSheet xmlns="http://schemas.openxmlformats.org/spreadsheetml/2006/main">
  <numFmts count="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0.00"/>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0"/>
      <color indexed="8"/>
      <name val="Calibri"/>
      <family val="2"/>
    </font>
    <font>
      <sz val="20"/>
      <color indexed="10"/>
      <name val="Calibri"/>
      <family val="2"/>
    </font>
    <font>
      <sz val="14"/>
      <color indexed="8"/>
      <name val="Calibri"/>
      <family val="2"/>
    </font>
    <font>
      <sz val="20"/>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0"/>
      <color theme="1"/>
      <name val="Calibri"/>
      <family val="2"/>
    </font>
    <font>
      <sz val="20"/>
      <color rgb="FFFF0000"/>
      <name val="Calibri"/>
      <family val="2"/>
    </font>
    <font>
      <sz val="14"/>
      <color theme="1"/>
      <name val="Calibri"/>
      <family val="2"/>
    </font>
    <font>
      <sz val="20"/>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5">
    <xf numFmtId="0" fontId="0" fillId="0" borderId="0" xfId="0" applyFont="1" applyAlignment="1">
      <alignment/>
    </xf>
    <xf numFmtId="0" fontId="0" fillId="0" borderId="0" xfId="0" applyAlignment="1">
      <alignment wrapText="1"/>
    </xf>
    <xf numFmtId="43" fontId="0" fillId="0" borderId="0" xfId="42" applyFont="1" applyAlignment="1">
      <alignment/>
    </xf>
    <xf numFmtId="43" fontId="0" fillId="0" borderId="0" xfId="42" applyFont="1" applyAlignment="1">
      <alignment horizontal="right"/>
    </xf>
    <xf numFmtId="43" fontId="0" fillId="0" borderId="0" xfId="0" applyNumberFormat="1" applyAlignment="1">
      <alignment/>
    </xf>
    <xf numFmtId="2" fontId="0" fillId="0" borderId="0" xfId="42" applyNumberFormat="1" applyFont="1" applyAlignment="1">
      <alignment horizontal="right"/>
    </xf>
    <xf numFmtId="43" fontId="40" fillId="0" borderId="10" xfId="42" applyFont="1" applyBorder="1" applyAlignment="1">
      <alignment/>
    </xf>
    <xf numFmtId="10" fontId="0" fillId="0" borderId="0" xfId="0" applyNumberFormat="1" applyAlignment="1">
      <alignment/>
    </xf>
    <xf numFmtId="43" fontId="0" fillId="0" borderId="0" xfId="42" applyFont="1" applyAlignment="1">
      <alignment/>
    </xf>
    <xf numFmtId="0" fontId="42" fillId="0" borderId="0" xfId="0" applyFont="1" applyAlignment="1">
      <alignment horizontal="left"/>
    </xf>
    <xf numFmtId="0" fontId="43" fillId="33" borderId="0" xfId="0" applyFont="1" applyFill="1" applyAlignment="1">
      <alignment/>
    </xf>
    <xf numFmtId="0" fontId="0" fillId="33" borderId="0" xfId="0" applyFill="1" applyAlignment="1">
      <alignment/>
    </xf>
    <xf numFmtId="0" fontId="40" fillId="0" borderId="0" xfId="0" applyFont="1" applyAlignment="1">
      <alignment/>
    </xf>
    <xf numFmtId="4" fontId="40" fillId="0" borderId="0" xfId="0" applyNumberFormat="1" applyFont="1" applyAlignment="1">
      <alignment/>
    </xf>
    <xf numFmtId="4" fontId="40" fillId="0" borderId="11" xfId="0" applyNumberFormat="1" applyFont="1" applyBorder="1" applyAlignment="1">
      <alignment/>
    </xf>
    <xf numFmtId="4" fontId="0" fillId="0" borderId="0" xfId="0" applyNumberFormat="1" applyAlignment="1">
      <alignment/>
    </xf>
    <xf numFmtId="4" fontId="0" fillId="0" borderId="11" xfId="0" applyNumberFormat="1" applyBorder="1" applyAlignment="1">
      <alignment/>
    </xf>
    <xf numFmtId="4" fontId="0" fillId="0" borderId="12" xfId="0" applyNumberFormat="1" applyBorder="1" applyAlignment="1">
      <alignment/>
    </xf>
    <xf numFmtId="4" fontId="40" fillId="0" borderId="0" xfId="0" applyNumberFormat="1" applyFont="1" applyBorder="1" applyAlignment="1">
      <alignment/>
    </xf>
    <xf numFmtId="4" fontId="40" fillId="0" borderId="13" xfId="0" applyNumberFormat="1" applyFont="1" applyBorder="1" applyAlignment="1">
      <alignment/>
    </xf>
    <xf numFmtId="0" fontId="44" fillId="33" borderId="0" xfId="0" applyFont="1" applyFill="1" applyAlignment="1">
      <alignment horizontal="center"/>
    </xf>
    <xf numFmtId="0" fontId="44" fillId="0" borderId="0" xfId="0" applyFont="1" applyAlignment="1">
      <alignment horizontal="center"/>
    </xf>
    <xf numFmtId="0" fontId="43" fillId="33" borderId="0" xfId="0" applyFont="1" applyFill="1" applyAlignment="1">
      <alignment horizontal="center"/>
    </xf>
    <xf numFmtId="0" fontId="45" fillId="33" borderId="0" xfId="0" applyFont="1" applyFill="1" applyAlignment="1">
      <alignment horizontal="left"/>
    </xf>
    <xf numFmtId="0" fontId="42"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13"/>
  <sheetViews>
    <sheetView zoomScalePageLayoutView="0" workbookViewId="0" topLeftCell="A1">
      <selection activeCell="K19" sqref="K19"/>
    </sheetView>
  </sheetViews>
  <sheetFormatPr defaultColWidth="9.140625" defaultRowHeight="15"/>
  <cols>
    <col min="11" max="11" width="30.8515625" style="0" customWidth="1"/>
  </cols>
  <sheetData>
    <row r="2" spans="3:10" ht="15">
      <c r="C2" s="1"/>
      <c r="D2" s="1"/>
      <c r="E2" s="1"/>
      <c r="F2" s="1"/>
      <c r="G2" s="1"/>
      <c r="H2" s="1"/>
      <c r="I2" s="1"/>
      <c r="J2" s="1"/>
    </row>
    <row r="3" spans="3:11" ht="18.75">
      <c r="C3" s="20" t="s">
        <v>472</v>
      </c>
      <c r="D3" s="20"/>
      <c r="E3" s="20"/>
      <c r="F3" s="20"/>
      <c r="G3" s="20"/>
      <c r="H3" s="20"/>
      <c r="I3" s="20"/>
      <c r="J3" s="20"/>
      <c r="K3" s="20"/>
    </row>
    <row r="5" spans="3:11" ht="18.75">
      <c r="C5" s="21" t="s">
        <v>473</v>
      </c>
      <c r="D5" s="21"/>
      <c r="E5" s="21"/>
      <c r="F5" s="21"/>
      <c r="G5" s="21"/>
      <c r="H5" s="21"/>
      <c r="I5" s="21"/>
      <c r="J5" s="21"/>
      <c r="K5" s="21"/>
    </row>
    <row r="7" spans="3:11" ht="26.25">
      <c r="C7" s="22" t="s">
        <v>474</v>
      </c>
      <c r="D7" s="22"/>
      <c r="E7" s="22"/>
      <c r="F7" s="22"/>
      <c r="G7" s="22"/>
      <c r="H7" s="22"/>
      <c r="I7" s="22"/>
      <c r="J7" s="22"/>
      <c r="K7" s="22"/>
    </row>
    <row r="9" spans="3:11" ht="25.5">
      <c r="C9" s="23" t="s">
        <v>475</v>
      </c>
      <c r="D9" s="23"/>
      <c r="E9" s="23"/>
      <c r="F9" s="23"/>
      <c r="G9" s="23"/>
      <c r="H9" s="23"/>
      <c r="I9" s="23"/>
      <c r="J9" s="23"/>
      <c r="K9" s="23"/>
    </row>
    <row r="10" spans="3:11" ht="26.25">
      <c r="C10" s="9"/>
      <c r="D10" s="9"/>
      <c r="E10" s="9"/>
      <c r="F10" s="9"/>
      <c r="G10" s="9"/>
      <c r="H10" s="9"/>
      <c r="I10" s="9"/>
      <c r="J10" s="9"/>
      <c r="K10" s="9"/>
    </row>
    <row r="11" spans="3:11" ht="26.25">
      <c r="C11" s="24" t="s">
        <v>476</v>
      </c>
      <c r="D11" s="24"/>
      <c r="E11" s="24"/>
      <c r="F11" s="24"/>
      <c r="G11" s="24"/>
      <c r="H11" s="24"/>
      <c r="I11" s="24"/>
      <c r="J11" s="24"/>
      <c r="K11" s="24"/>
    </row>
    <row r="13" spans="2:13" ht="26.25">
      <c r="B13" s="11"/>
      <c r="C13" s="10" t="s">
        <v>477</v>
      </c>
      <c r="D13" s="10"/>
      <c r="E13" s="10"/>
      <c r="F13" s="10"/>
      <c r="G13" s="10"/>
      <c r="H13" s="10"/>
      <c r="I13" s="10"/>
      <c r="J13" s="10"/>
      <c r="K13" s="10"/>
      <c r="L13" s="10"/>
      <c r="M13" s="11"/>
    </row>
  </sheetData>
  <sheetProtection/>
  <mergeCells count="5">
    <mergeCell ref="C3:K3"/>
    <mergeCell ref="C5:K5"/>
    <mergeCell ref="C7:K7"/>
    <mergeCell ref="C9:K9"/>
    <mergeCell ref="C11:K1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I903"/>
  <sheetViews>
    <sheetView zoomScalePageLayoutView="0" workbookViewId="0" topLeftCell="A895">
      <selection activeCell="D909" sqref="D909"/>
    </sheetView>
  </sheetViews>
  <sheetFormatPr defaultColWidth="9.140625" defaultRowHeight="15"/>
  <cols>
    <col min="1" max="1" width="8.8515625" style="0" customWidth="1"/>
    <col min="2" max="2" width="60.28125" style="1" customWidth="1"/>
    <col min="3" max="5" width="8.8515625" style="0" customWidth="1"/>
    <col min="6" max="6" width="8.8515625" style="8" customWidth="1"/>
    <col min="7" max="7" width="14.140625" style="0" customWidth="1"/>
  </cols>
  <sheetData>
    <row r="3" spans="1:7" ht="15">
      <c r="A3" t="s">
        <v>0</v>
      </c>
      <c r="B3" s="1" t="s">
        <v>1</v>
      </c>
      <c r="C3" t="s">
        <v>2</v>
      </c>
      <c r="D3" t="s">
        <v>3</v>
      </c>
      <c r="E3" t="s">
        <v>4</v>
      </c>
      <c r="F3" s="8" t="s">
        <v>5</v>
      </c>
      <c r="G3" t="s">
        <v>6</v>
      </c>
    </row>
    <row r="4" ht="15">
      <c r="B4" s="1" t="s">
        <v>7</v>
      </c>
    </row>
    <row r="6" ht="15">
      <c r="B6" s="1" t="s">
        <v>9</v>
      </c>
    </row>
    <row r="8" ht="15">
      <c r="B8" s="1" t="s">
        <v>10</v>
      </c>
    </row>
    <row r="10" ht="60">
      <c r="B10" s="1" t="s">
        <v>11</v>
      </c>
    </row>
    <row r="12" ht="60">
      <c r="B12" s="1" t="s">
        <v>12</v>
      </c>
    </row>
    <row r="14" ht="75">
      <c r="B14" s="1" t="s">
        <v>13</v>
      </c>
    </row>
    <row r="16" ht="45">
      <c r="B16" s="1" t="s">
        <v>14</v>
      </c>
    </row>
    <row r="18" spans="2:9" ht="75">
      <c r="B18" s="1" t="s">
        <v>15</v>
      </c>
      <c r="C18" t="s">
        <v>16</v>
      </c>
      <c r="D18" t="s">
        <v>17</v>
      </c>
      <c r="E18" t="s">
        <v>18</v>
      </c>
      <c r="F18" s="8" t="s">
        <v>19</v>
      </c>
      <c r="G18" t="s">
        <v>20</v>
      </c>
      <c r="I18" t="s">
        <v>8</v>
      </c>
    </row>
    <row r="20" spans="2:7" ht="60">
      <c r="B20" s="1" t="s">
        <v>21</v>
      </c>
      <c r="C20" t="s">
        <v>22</v>
      </c>
      <c r="D20" t="s">
        <v>23</v>
      </c>
      <c r="E20" t="s">
        <v>24</v>
      </c>
      <c r="G20" t="s">
        <v>8</v>
      </c>
    </row>
    <row r="22" ht="75">
      <c r="B22" s="1" t="s">
        <v>25</v>
      </c>
    </row>
    <row r="24" ht="15">
      <c r="B24" s="1" t="s">
        <v>26</v>
      </c>
    </row>
    <row r="26" ht="15">
      <c r="B26" s="1" t="s">
        <v>27</v>
      </c>
    </row>
    <row r="28" ht="15">
      <c r="B28" s="1" t="s">
        <v>28</v>
      </c>
    </row>
    <row r="30" ht="15">
      <c r="B30" s="1" t="s">
        <v>29</v>
      </c>
    </row>
    <row r="32" ht="15">
      <c r="B32" s="1" t="s">
        <v>30</v>
      </c>
    </row>
    <row r="34" spans="2:6" ht="15">
      <c r="B34" s="1" t="s">
        <v>31</v>
      </c>
      <c r="C34" t="s">
        <v>32</v>
      </c>
      <c r="D34">
        <v>1</v>
      </c>
      <c r="F34" s="8">
        <f>+D34*E34</f>
        <v>0</v>
      </c>
    </row>
    <row r="36" spans="2:6" ht="15">
      <c r="B36" s="1" t="s">
        <v>33</v>
      </c>
      <c r="C36" t="s">
        <v>32</v>
      </c>
      <c r="D36">
        <v>1</v>
      </c>
      <c r="F36" s="8">
        <f>+D36*E36</f>
        <v>0</v>
      </c>
    </row>
    <row r="38" spans="2:6" ht="15">
      <c r="B38" s="1" t="s">
        <v>34</v>
      </c>
      <c r="C38" t="s">
        <v>32</v>
      </c>
      <c r="D38">
        <v>1</v>
      </c>
      <c r="F38" s="8">
        <f>+D38*E38</f>
        <v>0</v>
      </c>
    </row>
    <row r="40" ht="15">
      <c r="B40" s="1" t="s">
        <v>35</v>
      </c>
    </row>
    <row r="42" ht="15">
      <c r="B42" s="1" t="s">
        <v>36</v>
      </c>
    </row>
    <row r="44" spans="2:6" ht="15">
      <c r="B44" s="1" t="s">
        <v>31</v>
      </c>
      <c r="C44" t="s">
        <v>32</v>
      </c>
      <c r="D44">
        <v>1</v>
      </c>
      <c r="F44" s="8">
        <f>+D44*E44</f>
        <v>0</v>
      </c>
    </row>
    <row r="46" spans="2:6" ht="15">
      <c r="B46" s="1" t="s">
        <v>33</v>
      </c>
      <c r="C46" t="s">
        <v>32</v>
      </c>
      <c r="D46">
        <v>1</v>
      </c>
      <c r="F46" s="8">
        <f>+D46*E46</f>
        <v>0</v>
      </c>
    </row>
    <row r="48" spans="2:6" ht="15">
      <c r="B48" s="1" t="s">
        <v>34</v>
      </c>
      <c r="C48" t="s">
        <v>32</v>
      </c>
      <c r="D48">
        <v>1</v>
      </c>
      <c r="F48" s="8">
        <f>+D48*E48</f>
        <v>0</v>
      </c>
    </row>
    <row r="50" ht="15">
      <c r="B50" s="1" t="s">
        <v>37</v>
      </c>
    </row>
    <row r="52" spans="2:6" ht="15">
      <c r="B52" s="1" t="s">
        <v>31</v>
      </c>
      <c r="C52" t="s">
        <v>32</v>
      </c>
      <c r="D52">
        <v>1</v>
      </c>
      <c r="F52" s="8">
        <f>+D52*E52</f>
        <v>0</v>
      </c>
    </row>
    <row r="54" spans="2:6" ht="15">
      <c r="B54" s="1" t="s">
        <v>33</v>
      </c>
      <c r="C54" t="s">
        <v>32</v>
      </c>
      <c r="D54">
        <v>1</v>
      </c>
      <c r="F54" s="8">
        <f>+D54*E54</f>
        <v>0</v>
      </c>
    </row>
    <row r="56" spans="2:6" ht="15">
      <c r="B56" s="1" t="s">
        <v>34</v>
      </c>
      <c r="C56" t="s">
        <v>32</v>
      </c>
      <c r="D56">
        <v>1</v>
      </c>
      <c r="F56" s="8">
        <f>+D56*E56</f>
        <v>0</v>
      </c>
    </row>
    <row r="58" ht="15">
      <c r="B58" s="1" t="s">
        <v>38</v>
      </c>
    </row>
    <row r="60" ht="15">
      <c r="B60" s="1" t="s">
        <v>39</v>
      </c>
    </row>
    <row r="62" spans="2:6" ht="15">
      <c r="B62" s="1" t="s">
        <v>31</v>
      </c>
      <c r="C62" t="s">
        <v>32</v>
      </c>
      <c r="D62">
        <v>1</v>
      </c>
      <c r="F62" s="8">
        <f>+D62*E62</f>
        <v>0</v>
      </c>
    </row>
    <row r="64" spans="2:6" ht="15">
      <c r="B64" s="1" t="s">
        <v>33</v>
      </c>
      <c r="C64" t="s">
        <v>32</v>
      </c>
      <c r="D64">
        <v>1</v>
      </c>
      <c r="F64" s="8">
        <f>+D64*E64</f>
        <v>0</v>
      </c>
    </row>
    <row r="66" spans="2:6" ht="15">
      <c r="B66" s="1" t="s">
        <v>34</v>
      </c>
      <c r="C66" t="s">
        <v>32</v>
      </c>
      <c r="D66">
        <v>1</v>
      </c>
      <c r="F66" s="8">
        <f>+D66*E66</f>
        <v>0</v>
      </c>
    </row>
    <row r="68" ht="15">
      <c r="B68" s="1" t="s">
        <v>40</v>
      </c>
    </row>
    <row r="70" ht="15">
      <c r="B70" s="1" t="s">
        <v>41</v>
      </c>
    </row>
    <row r="72" spans="2:6" ht="15">
      <c r="B72" s="1" t="s">
        <v>31</v>
      </c>
      <c r="C72" t="s">
        <v>32</v>
      </c>
      <c r="D72">
        <v>1</v>
      </c>
      <c r="F72" s="8">
        <f>+D72*E72</f>
        <v>0</v>
      </c>
    </row>
    <row r="74" spans="2:6" ht="15">
      <c r="B74" s="1" t="s">
        <v>33</v>
      </c>
      <c r="C74" t="s">
        <v>32</v>
      </c>
      <c r="D74">
        <v>1</v>
      </c>
      <c r="F74" s="8">
        <f>+D74*E74</f>
        <v>0</v>
      </c>
    </row>
    <row r="76" spans="2:6" ht="15">
      <c r="B76" s="1" t="s">
        <v>34</v>
      </c>
      <c r="C76" t="s">
        <v>32</v>
      </c>
      <c r="D76">
        <v>1</v>
      </c>
      <c r="F76" s="8">
        <f>+D76*E76</f>
        <v>0</v>
      </c>
    </row>
    <row r="78" ht="15">
      <c r="B78" s="1" t="s">
        <v>42</v>
      </c>
    </row>
    <row r="80" ht="15">
      <c r="B80" s="1" t="s">
        <v>43</v>
      </c>
    </row>
    <row r="82" spans="2:6" ht="15">
      <c r="B82" s="1" t="s">
        <v>31</v>
      </c>
      <c r="C82" t="s">
        <v>32</v>
      </c>
      <c r="D82">
        <v>1</v>
      </c>
      <c r="F82" s="8">
        <f>+D82*E82</f>
        <v>0</v>
      </c>
    </row>
    <row r="84" spans="2:6" ht="15">
      <c r="B84" s="1" t="s">
        <v>33</v>
      </c>
      <c r="C84" t="s">
        <v>32</v>
      </c>
      <c r="D84">
        <v>1</v>
      </c>
      <c r="F84" s="8">
        <f>+D84*E84</f>
        <v>0</v>
      </c>
    </row>
    <row r="86" spans="2:6" ht="15">
      <c r="B86" s="1" t="s">
        <v>34</v>
      </c>
      <c r="C86" t="s">
        <v>32</v>
      </c>
      <c r="D86">
        <v>1</v>
      </c>
      <c r="F86" s="8">
        <f>+D86*E86</f>
        <v>0</v>
      </c>
    </row>
    <row r="88" ht="15">
      <c r="B88" s="1" t="s">
        <v>44</v>
      </c>
    </row>
    <row r="90" ht="15">
      <c r="B90" s="1" t="s">
        <v>45</v>
      </c>
    </row>
    <row r="92" spans="2:6" ht="15">
      <c r="B92" s="1" t="s">
        <v>31</v>
      </c>
      <c r="C92" t="s">
        <v>32</v>
      </c>
      <c r="D92">
        <v>1</v>
      </c>
      <c r="F92" s="8">
        <f>+D92*E92</f>
        <v>0</v>
      </c>
    </row>
    <row r="94" spans="2:6" ht="15">
      <c r="B94" s="1" t="s">
        <v>33</v>
      </c>
      <c r="C94" t="s">
        <v>32</v>
      </c>
      <c r="D94">
        <v>1</v>
      </c>
      <c r="F94" s="8">
        <f>+D94*E94</f>
        <v>0</v>
      </c>
    </row>
    <row r="96" spans="2:6" ht="15">
      <c r="B96" s="1" t="s">
        <v>34</v>
      </c>
      <c r="C96" t="s">
        <v>32</v>
      </c>
      <c r="D96">
        <v>1</v>
      </c>
      <c r="F96" s="8">
        <f>+D96*E96</f>
        <v>0</v>
      </c>
    </row>
    <row r="98" ht="15">
      <c r="B98" s="1" t="s">
        <v>46</v>
      </c>
    </row>
    <row r="100" ht="15">
      <c r="B100" s="1" t="s">
        <v>47</v>
      </c>
    </row>
    <row r="102" spans="2:6" ht="15">
      <c r="B102" s="1" t="s">
        <v>31</v>
      </c>
      <c r="C102" t="s">
        <v>32</v>
      </c>
      <c r="D102">
        <v>1</v>
      </c>
      <c r="F102" s="8">
        <f>+D102*E102</f>
        <v>0</v>
      </c>
    </row>
    <row r="104" spans="2:6" ht="15">
      <c r="B104" s="1" t="s">
        <v>33</v>
      </c>
      <c r="C104" t="s">
        <v>32</v>
      </c>
      <c r="D104">
        <v>1</v>
      </c>
      <c r="F104" s="8">
        <f>+D104*E104</f>
        <v>0</v>
      </c>
    </row>
    <row r="106" spans="2:6" ht="15">
      <c r="B106" s="1" t="s">
        <v>34</v>
      </c>
      <c r="C106" t="s">
        <v>32</v>
      </c>
      <c r="D106">
        <v>1</v>
      </c>
      <c r="F106" s="8">
        <f>+D106*E106</f>
        <v>0</v>
      </c>
    </row>
    <row r="108" ht="15">
      <c r="B108" s="1" t="s">
        <v>48</v>
      </c>
    </row>
    <row r="110" ht="15">
      <c r="B110" s="1" t="s">
        <v>49</v>
      </c>
    </row>
    <row r="112" spans="2:6" ht="15">
      <c r="B112" s="1" t="s">
        <v>31</v>
      </c>
      <c r="C112" t="s">
        <v>32</v>
      </c>
      <c r="D112">
        <v>1</v>
      </c>
      <c r="F112" s="8">
        <f>+D112*E112</f>
        <v>0</v>
      </c>
    </row>
    <row r="114" spans="2:6" ht="15">
      <c r="B114" s="1" t="s">
        <v>33</v>
      </c>
      <c r="C114" t="s">
        <v>32</v>
      </c>
      <c r="D114">
        <v>1</v>
      </c>
      <c r="F114" s="8">
        <f>+D114*E114</f>
        <v>0</v>
      </c>
    </row>
    <row r="116" spans="2:6" ht="15">
      <c r="B116" s="1" t="s">
        <v>34</v>
      </c>
      <c r="C116" t="s">
        <v>32</v>
      </c>
      <c r="D116">
        <v>1</v>
      </c>
      <c r="F116" s="8">
        <f>+D116*E116</f>
        <v>0</v>
      </c>
    </row>
    <row r="118" ht="15">
      <c r="B118" s="1" t="s">
        <v>50</v>
      </c>
    </row>
    <row r="120" ht="15">
      <c r="B120" s="1" t="s">
        <v>51</v>
      </c>
    </row>
    <row r="122" spans="2:6" ht="15">
      <c r="B122" s="1" t="s">
        <v>31</v>
      </c>
      <c r="C122" t="s">
        <v>32</v>
      </c>
      <c r="D122">
        <v>1</v>
      </c>
      <c r="F122" s="8">
        <f>+D122*E122</f>
        <v>0</v>
      </c>
    </row>
    <row r="124" spans="2:6" ht="15">
      <c r="B124" s="1" t="s">
        <v>33</v>
      </c>
      <c r="C124" t="s">
        <v>32</v>
      </c>
      <c r="D124">
        <v>1</v>
      </c>
      <c r="F124" s="8">
        <f>+D124*E124</f>
        <v>0</v>
      </c>
    </row>
    <row r="126" spans="2:6" ht="15">
      <c r="B126" s="1" t="s">
        <v>34</v>
      </c>
      <c r="C126" t="s">
        <v>32</v>
      </c>
      <c r="D126">
        <v>1</v>
      </c>
      <c r="F126" s="8">
        <f>+D126*E126</f>
        <v>0</v>
      </c>
    </row>
    <row r="128" ht="15">
      <c r="B128" s="1" t="s">
        <v>52</v>
      </c>
    </row>
    <row r="130" ht="15">
      <c r="B130" s="1" t="s">
        <v>53</v>
      </c>
    </row>
    <row r="132" spans="2:6" ht="15">
      <c r="B132" s="1" t="s">
        <v>31</v>
      </c>
      <c r="C132" t="s">
        <v>32</v>
      </c>
      <c r="D132">
        <v>1</v>
      </c>
      <c r="F132" s="8">
        <f>+D132*E132</f>
        <v>0</v>
      </c>
    </row>
    <row r="134" spans="2:6" ht="15">
      <c r="B134" s="1" t="s">
        <v>33</v>
      </c>
      <c r="C134" t="s">
        <v>32</v>
      </c>
      <c r="D134">
        <v>1</v>
      </c>
      <c r="F134" s="8">
        <f>+D134*E134</f>
        <v>0</v>
      </c>
    </row>
    <row r="136" spans="2:6" ht="15">
      <c r="B136" s="1" t="s">
        <v>34</v>
      </c>
      <c r="C136" t="s">
        <v>32</v>
      </c>
      <c r="D136">
        <v>1</v>
      </c>
      <c r="F136" s="8">
        <f>+D136*E136</f>
        <v>0</v>
      </c>
    </row>
    <row r="138" ht="15">
      <c r="B138" s="1" t="s">
        <v>54</v>
      </c>
    </row>
    <row r="140" ht="15">
      <c r="B140" s="1" t="s">
        <v>55</v>
      </c>
    </row>
    <row r="142" ht="15">
      <c r="B142" s="1" t="s">
        <v>56</v>
      </c>
    </row>
    <row r="144" spans="2:6" ht="15">
      <c r="B144" s="1" t="s">
        <v>31</v>
      </c>
      <c r="C144" t="s">
        <v>32</v>
      </c>
      <c r="D144">
        <v>1</v>
      </c>
      <c r="F144" s="8">
        <f>+D144*E144</f>
        <v>0</v>
      </c>
    </row>
    <row r="146" spans="2:6" ht="15">
      <c r="B146" s="1" t="s">
        <v>33</v>
      </c>
      <c r="C146" t="s">
        <v>32</v>
      </c>
      <c r="D146">
        <v>1</v>
      </c>
      <c r="F146" s="8">
        <f>+D146*E146</f>
        <v>0</v>
      </c>
    </row>
    <row r="148" spans="2:6" ht="15">
      <c r="B148" s="1" t="s">
        <v>34</v>
      </c>
      <c r="C148" t="s">
        <v>32</v>
      </c>
      <c r="D148">
        <v>1</v>
      </c>
      <c r="F148" s="8">
        <f>+D148*E148</f>
        <v>0</v>
      </c>
    </row>
    <row r="150" ht="15">
      <c r="B150" s="1" t="s">
        <v>57</v>
      </c>
    </row>
    <row r="152" ht="15">
      <c r="B152" s="1" t="s">
        <v>58</v>
      </c>
    </row>
    <row r="154" spans="2:6" ht="15">
      <c r="B154" s="1" t="s">
        <v>31</v>
      </c>
      <c r="C154" t="s">
        <v>32</v>
      </c>
      <c r="D154">
        <v>1</v>
      </c>
      <c r="F154" s="8">
        <f>+D154*E154</f>
        <v>0</v>
      </c>
    </row>
    <row r="156" spans="2:6" ht="15">
      <c r="B156" s="1" t="s">
        <v>33</v>
      </c>
      <c r="C156" t="s">
        <v>32</v>
      </c>
      <c r="D156">
        <v>1</v>
      </c>
      <c r="F156" s="8">
        <f>+D156*E156</f>
        <v>0</v>
      </c>
    </row>
    <row r="158" spans="2:6" ht="15">
      <c r="B158" s="1" t="s">
        <v>34</v>
      </c>
      <c r="C158" t="s">
        <v>32</v>
      </c>
      <c r="D158">
        <v>1</v>
      </c>
      <c r="F158" s="8">
        <f>+D158*E158</f>
        <v>0</v>
      </c>
    </row>
    <row r="160" ht="15">
      <c r="B160" s="1" t="s">
        <v>59</v>
      </c>
    </row>
    <row r="162" ht="15">
      <c r="B162" s="1" t="s">
        <v>60</v>
      </c>
    </row>
    <row r="164" spans="2:6" ht="15">
      <c r="B164" s="1" t="s">
        <v>31</v>
      </c>
      <c r="C164" t="s">
        <v>32</v>
      </c>
      <c r="D164">
        <v>1</v>
      </c>
      <c r="F164" s="8">
        <f>+D164*E164</f>
        <v>0</v>
      </c>
    </row>
    <row r="166" spans="2:6" ht="15">
      <c r="B166" s="1" t="s">
        <v>33</v>
      </c>
      <c r="C166" t="s">
        <v>32</v>
      </c>
      <c r="D166">
        <v>1</v>
      </c>
      <c r="F166" s="8">
        <f>+D166*E166</f>
        <v>0</v>
      </c>
    </row>
    <row r="168" spans="2:6" ht="15">
      <c r="B168" s="1" t="s">
        <v>34</v>
      </c>
      <c r="C168" t="s">
        <v>32</v>
      </c>
      <c r="D168">
        <v>1</v>
      </c>
      <c r="F168" s="8">
        <f>+D168*E168</f>
        <v>0</v>
      </c>
    </row>
    <row r="170" ht="15">
      <c r="B170" s="1" t="s">
        <v>61</v>
      </c>
    </row>
    <row r="172" ht="15">
      <c r="B172" s="1" t="s">
        <v>62</v>
      </c>
    </row>
    <row r="174" spans="2:6" ht="15">
      <c r="B174" s="1" t="s">
        <v>31</v>
      </c>
      <c r="C174" t="s">
        <v>32</v>
      </c>
      <c r="D174">
        <v>1</v>
      </c>
      <c r="F174" s="8">
        <f>+D174*E174</f>
        <v>0</v>
      </c>
    </row>
    <row r="176" spans="2:6" ht="15">
      <c r="B176" s="1" t="s">
        <v>33</v>
      </c>
      <c r="C176" t="s">
        <v>32</v>
      </c>
      <c r="D176">
        <v>1</v>
      </c>
      <c r="F176" s="8">
        <f>+D176*E176</f>
        <v>0</v>
      </c>
    </row>
    <row r="178" spans="2:6" ht="15">
      <c r="B178" s="1" t="s">
        <v>34</v>
      </c>
      <c r="C178" t="s">
        <v>32</v>
      </c>
      <c r="D178">
        <v>1</v>
      </c>
      <c r="F178" s="8">
        <f>+D178*E178</f>
        <v>0</v>
      </c>
    </row>
    <row r="180" ht="15">
      <c r="B180" s="1" t="s">
        <v>63</v>
      </c>
    </row>
    <row r="182" ht="15">
      <c r="B182" s="1" t="s">
        <v>64</v>
      </c>
    </row>
    <row r="184" spans="2:6" ht="15">
      <c r="B184" s="1" t="s">
        <v>31</v>
      </c>
      <c r="C184" t="s">
        <v>32</v>
      </c>
      <c r="D184">
        <v>1</v>
      </c>
      <c r="F184" s="8">
        <f>+D184*E184</f>
        <v>0</v>
      </c>
    </row>
    <row r="186" spans="2:6" ht="15">
      <c r="B186" s="1" t="s">
        <v>33</v>
      </c>
      <c r="C186" t="s">
        <v>32</v>
      </c>
      <c r="D186">
        <v>1</v>
      </c>
      <c r="F186" s="8">
        <f>+D186*E186</f>
        <v>0</v>
      </c>
    </row>
    <row r="188" spans="2:6" ht="15">
      <c r="B188" s="1" t="s">
        <v>34</v>
      </c>
      <c r="C188" t="s">
        <v>32</v>
      </c>
      <c r="D188">
        <v>1</v>
      </c>
      <c r="F188" s="8">
        <f>+D188*E188</f>
        <v>0</v>
      </c>
    </row>
    <row r="190" ht="15">
      <c r="B190" s="1" t="s">
        <v>65</v>
      </c>
    </row>
    <row r="192" ht="15">
      <c r="B192" s="1" t="s">
        <v>66</v>
      </c>
    </row>
    <row r="194" spans="2:6" ht="15">
      <c r="B194" s="1" t="s">
        <v>31</v>
      </c>
      <c r="C194" t="s">
        <v>32</v>
      </c>
      <c r="D194">
        <v>1</v>
      </c>
      <c r="F194" s="8">
        <f>+D194*E194</f>
        <v>0</v>
      </c>
    </row>
    <row r="196" spans="2:6" ht="15">
      <c r="B196" s="1" t="s">
        <v>33</v>
      </c>
      <c r="C196" t="s">
        <v>32</v>
      </c>
      <c r="D196">
        <v>1</v>
      </c>
      <c r="F196" s="8">
        <f>+D196*E196</f>
        <v>0</v>
      </c>
    </row>
    <row r="198" spans="2:6" ht="15">
      <c r="B198" s="1" t="s">
        <v>34</v>
      </c>
      <c r="C198" t="s">
        <v>32</v>
      </c>
      <c r="D198">
        <v>1</v>
      </c>
      <c r="F198" s="8">
        <f>+D198*E198</f>
        <v>0</v>
      </c>
    </row>
    <row r="200" ht="15">
      <c r="B200" s="1" t="s">
        <v>67</v>
      </c>
    </row>
    <row r="202" ht="15">
      <c r="B202" s="1" t="s">
        <v>68</v>
      </c>
    </row>
    <row r="204" spans="2:6" ht="15">
      <c r="B204" s="1" t="s">
        <v>31</v>
      </c>
      <c r="C204" t="s">
        <v>32</v>
      </c>
      <c r="D204">
        <v>1</v>
      </c>
      <c r="F204" s="8">
        <f>+D204*E204</f>
        <v>0</v>
      </c>
    </row>
    <row r="206" spans="2:6" ht="15">
      <c r="B206" s="1" t="s">
        <v>33</v>
      </c>
      <c r="C206" t="s">
        <v>32</v>
      </c>
      <c r="D206">
        <v>1</v>
      </c>
      <c r="F206" s="8">
        <f>+D206*E206</f>
        <v>0</v>
      </c>
    </row>
    <row r="208" spans="2:6" ht="15">
      <c r="B208" s="1" t="s">
        <v>34</v>
      </c>
      <c r="C208" t="s">
        <v>32</v>
      </c>
      <c r="D208">
        <v>1</v>
      </c>
      <c r="F208" s="8">
        <f>+D208*E208</f>
        <v>0</v>
      </c>
    </row>
    <row r="210" ht="15">
      <c r="B210" s="1" t="s">
        <v>69</v>
      </c>
    </row>
    <row r="212" ht="15">
      <c r="B212" s="1" t="s">
        <v>70</v>
      </c>
    </row>
    <row r="214" spans="2:6" ht="15">
      <c r="B214" s="1" t="s">
        <v>31</v>
      </c>
      <c r="C214" t="s">
        <v>32</v>
      </c>
      <c r="D214">
        <v>1</v>
      </c>
      <c r="F214" s="8">
        <f>+D214*E214</f>
        <v>0</v>
      </c>
    </row>
    <row r="216" spans="2:6" ht="15">
      <c r="B216" s="1" t="s">
        <v>33</v>
      </c>
      <c r="C216" t="s">
        <v>32</v>
      </c>
      <c r="D216">
        <v>1</v>
      </c>
      <c r="F216" s="8">
        <f>+D216*E216</f>
        <v>0</v>
      </c>
    </row>
    <row r="218" spans="2:6" ht="15">
      <c r="B218" s="1" t="s">
        <v>34</v>
      </c>
      <c r="C218" t="s">
        <v>32</v>
      </c>
      <c r="D218">
        <v>1</v>
      </c>
      <c r="F218" s="8">
        <f>+D218*E218</f>
        <v>0</v>
      </c>
    </row>
    <row r="220" ht="15">
      <c r="B220" s="1" t="s">
        <v>71</v>
      </c>
    </row>
    <row r="222" ht="15">
      <c r="B222" s="1" t="s">
        <v>72</v>
      </c>
    </row>
    <row r="224" ht="15">
      <c r="B224" s="1" t="s">
        <v>73</v>
      </c>
    </row>
    <row r="226" spans="2:6" ht="15">
      <c r="B226" s="1" t="s">
        <v>31</v>
      </c>
      <c r="C226" t="s">
        <v>32</v>
      </c>
      <c r="D226">
        <v>1</v>
      </c>
      <c r="F226" s="8">
        <f>+D226*E226</f>
        <v>0</v>
      </c>
    </row>
    <row r="228" spans="2:6" ht="15">
      <c r="B228" s="1" t="s">
        <v>33</v>
      </c>
      <c r="C228" t="s">
        <v>32</v>
      </c>
      <c r="D228">
        <v>1</v>
      </c>
      <c r="F228" s="8">
        <f>+D228*E228</f>
        <v>0</v>
      </c>
    </row>
    <row r="230" spans="2:6" ht="15">
      <c r="B230" s="1" t="s">
        <v>34</v>
      </c>
      <c r="C230" t="s">
        <v>32</v>
      </c>
      <c r="D230">
        <v>1</v>
      </c>
      <c r="F230" s="8">
        <f>+D230*E230</f>
        <v>0</v>
      </c>
    </row>
    <row r="232" ht="15">
      <c r="B232" s="1" t="s">
        <v>74</v>
      </c>
    </row>
    <row r="234" spans="2:6" ht="15">
      <c r="B234" s="1" t="s">
        <v>31</v>
      </c>
      <c r="C234" t="s">
        <v>32</v>
      </c>
      <c r="D234">
        <v>1</v>
      </c>
      <c r="F234" s="8">
        <f>+D234*E234</f>
        <v>0</v>
      </c>
    </row>
    <row r="236" spans="2:6" ht="15">
      <c r="B236" s="1" t="s">
        <v>33</v>
      </c>
      <c r="C236" t="s">
        <v>32</v>
      </c>
      <c r="D236">
        <v>1</v>
      </c>
      <c r="F236" s="8">
        <f>+D236*E236</f>
        <v>0</v>
      </c>
    </row>
    <row r="238" spans="2:6" ht="15">
      <c r="B238" s="1" t="s">
        <v>34</v>
      </c>
      <c r="C238" t="s">
        <v>32</v>
      </c>
      <c r="D238">
        <v>1</v>
      </c>
      <c r="F238" s="8">
        <f>+D238*E238</f>
        <v>0</v>
      </c>
    </row>
    <row r="240" ht="15">
      <c r="B240" s="1" t="s">
        <v>75</v>
      </c>
    </row>
    <row r="242" spans="2:6" ht="15">
      <c r="B242" s="1" t="s">
        <v>31</v>
      </c>
      <c r="C242" t="s">
        <v>32</v>
      </c>
      <c r="D242">
        <v>1</v>
      </c>
      <c r="F242" s="8">
        <f>+D242*E242</f>
        <v>0</v>
      </c>
    </row>
    <row r="244" spans="2:6" ht="15">
      <c r="B244" s="1" t="s">
        <v>33</v>
      </c>
      <c r="C244" t="s">
        <v>32</v>
      </c>
      <c r="D244">
        <v>1</v>
      </c>
      <c r="F244" s="8">
        <f>+D244*E244</f>
        <v>0</v>
      </c>
    </row>
    <row r="246" spans="2:6" ht="15">
      <c r="B246" s="1" t="s">
        <v>34</v>
      </c>
      <c r="C246" t="s">
        <v>32</v>
      </c>
      <c r="D246">
        <v>1</v>
      </c>
      <c r="F246" s="8">
        <f>+D246*E246</f>
        <v>0</v>
      </c>
    </row>
    <row r="248" ht="15">
      <c r="B248" s="1" t="s">
        <v>76</v>
      </c>
    </row>
    <row r="250" ht="15">
      <c r="B250" s="1" t="s">
        <v>77</v>
      </c>
    </row>
    <row r="252" spans="2:6" ht="15">
      <c r="B252" s="1" t="s">
        <v>31</v>
      </c>
      <c r="C252" t="s">
        <v>32</v>
      </c>
      <c r="D252">
        <v>1</v>
      </c>
      <c r="F252" s="8">
        <f>+D252*E252</f>
        <v>0</v>
      </c>
    </row>
    <row r="254" spans="2:6" ht="15">
      <c r="B254" s="1" t="s">
        <v>33</v>
      </c>
      <c r="C254" t="s">
        <v>32</v>
      </c>
      <c r="D254">
        <v>1</v>
      </c>
      <c r="F254" s="8">
        <f>+D254*E254</f>
        <v>0</v>
      </c>
    </row>
    <row r="256" spans="2:6" ht="15">
      <c r="B256" s="1" t="s">
        <v>34</v>
      </c>
      <c r="C256" t="s">
        <v>32</v>
      </c>
      <c r="D256">
        <v>1</v>
      </c>
      <c r="F256" s="8">
        <f>+D256*E256</f>
        <v>0</v>
      </c>
    </row>
    <row r="258" ht="15">
      <c r="B258" s="1" t="s">
        <v>78</v>
      </c>
    </row>
    <row r="260" ht="15">
      <c r="B260" s="1" t="s">
        <v>79</v>
      </c>
    </row>
    <row r="262" spans="2:6" ht="15">
      <c r="B262" s="1" t="s">
        <v>31</v>
      </c>
      <c r="C262" t="s">
        <v>32</v>
      </c>
      <c r="D262">
        <v>1</v>
      </c>
      <c r="F262" s="8">
        <f>+D262*E262</f>
        <v>0</v>
      </c>
    </row>
    <row r="264" spans="2:6" ht="15">
      <c r="B264" s="1" t="s">
        <v>33</v>
      </c>
      <c r="C264" t="s">
        <v>32</v>
      </c>
      <c r="D264">
        <v>1</v>
      </c>
      <c r="F264" s="8">
        <f>+D264*E264</f>
        <v>0</v>
      </c>
    </row>
    <row r="266" spans="2:6" ht="15">
      <c r="B266" s="1" t="s">
        <v>34</v>
      </c>
      <c r="C266" t="s">
        <v>32</v>
      </c>
      <c r="D266">
        <v>1</v>
      </c>
      <c r="F266" s="8">
        <f>+D266*E266</f>
        <v>0</v>
      </c>
    </row>
    <row r="268" ht="15">
      <c r="B268" s="1" t="s">
        <v>80</v>
      </c>
    </row>
    <row r="270" ht="15">
      <c r="B270" s="1" t="s">
        <v>81</v>
      </c>
    </row>
    <row r="272" spans="2:6" ht="15">
      <c r="B272" s="1" t="s">
        <v>31</v>
      </c>
      <c r="C272" t="s">
        <v>32</v>
      </c>
      <c r="D272">
        <v>1</v>
      </c>
      <c r="F272" s="8">
        <f>+D272*E272</f>
        <v>0</v>
      </c>
    </row>
    <row r="274" spans="2:6" ht="15">
      <c r="B274" s="1" t="s">
        <v>33</v>
      </c>
      <c r="C274" t="s">
        <v>32</v>
      </c>
      <c r="D274">
        <v>1</v>
      </c>
      <c r="F274" s="8">
        <f>+D274*E274</f>
        <v>0</v>
      </c>
    </row>
    <row r="276" spans="2:6" ht="15">
      <c r="B276" s="1" t="s">
        <v>34</v>
      </c>
      <c r="C276" t="s">
        <v>32</v>
      </c>
      <c r="D276">
        <v>1</v>
      </c>
      <c r="F276" s="8">
        <f>+D276*E276</f>
        <v>0</v>
      </c>
    </row>
    <row r="278" ht="15">
      <c r="B278" s="1" t="s">
        <v>82</v>
      </c>
    </row>
    <row r="280" ht="15">
      <c r="B280" s="1" t="s">
        <v>83</v>
      </c>
    </row>
    <row r="282" spans="2:6" ht="15">
      <c r="B282" s="1" t="s">
        <v>31</v>
      </c>
      <c r="C282" t="s">
        <v>32</v>
      </c>
      <c r="D282">
        <v>1</v>
      </c>
      <c r="F282" s="8">
        <f>+D282*E282</f>
        <v>0</v>
      </c>
    </row>
    <row r="284" spans="2:6" ht="15">
      <c r="B284" s="1" t="s">
        <v>33</v>
      </c>
      <c r="C284" t="s">
        <v>32</v>
      </c>
      <c r="D284">
        <v>1</v>
      </c>
      <c r="F284" s="8">
        <f>+D284*E284</f>
        <v>0</v>
      </c>
    </row>
    <row r="286" spans="2:6" ht="15">
      <c r="B286" s="1" t="s">
        <v>34</v>
      </c>
      <c r="C286" t="s">
        <v>32</v>
      </c>
      <c r="D286">
        <v>1</v>
      </c>
      <c r="F286" s="8">
        <f>+D286*E286</f>
        <v>0</v>
      </c>
    </row>
    <row r="288" ht="15">
      <c r="B288" s="1" t="s">
        <v>84</v>
      </c>
    </row>
    <row r="290" ht="15">
      <c r="B290" s="1" t="s">
        <v>85</v>
      </c>
    </row>
    <row r="292" spans="2:6" ht="15">
      <c r="B292" s="1" t="s">
        <v>31</v>
      </c>
      <c r="C292" t="s">
        <v>32</v>
      </c>
      <c r="D292">
        <v>1</v>
      </c>
      <c r="F292" s="8">
        <f>+D292*E292</f>
        <v>0</v>
      </c>
    </row>
    <row r="294" spans="2:6" ht="15">
      <c r="B294" s="1" t="s">
        <v>33</v>
      </c>
      <c r="C294" t="s">
        <v>32</v>
      </c>
      <c r="D294">
        <v>1</v>
      </c>
      <c r="F294" s="8">
        <f>+D294*E294</f>
        <v>0</v>
      </c>
    </row>
    <row r="296" spans="2:6" ht="15">
      <c r="B296" s="1" t="s">
        <v>34</v>
      </c>
      <c r="C296" t="s">
        <v>32</v>
      </c>
      <c r="D296">
        <v>1</v>
      </c>
      <c r="F296" s="8">
        <f>+D296*E296</f>
        <v>0</v>
      </c>
    </row>
    <row r="298" ht="15">
      <c r="B298" s="1" t="s">
        <v>86</v>
      </c>
    </row>
    <row r="300" ht="15">
      <c r="B300" s="1" t="s">
        <v>87</v>
      </c>
    </row>
    <row r="302" spans="2:6" ht="15">
      <c r="B302" s="1" t="s">
        <v>31</v>
      </c>
      <c r="C302" t="s">
        <v>32</v>
      </c>
      <c r="D302">
        <v>1</v>
      </c>
      <c r="F302" s="8">
        <f>+D302*E302</f>
        <v>0</v>
      </c>
    </row>
    <row r="304" spans="2:6" ht="15">
      <c r="B304" s="1" t="s">
        <v>33</v>
      </c>
      <c r="C304" t="s">
        <v>32</v>
      </c>
      <c r="D304">
        <v>1</v>
      </c>
      <c r="F304" s="8">
        <f>+D304*E304</f>
        <v>0</v>
      </c>
    </row>
    <row r="306" spans="2:6" ht="15">
      <c r="B306" s="1" t="s">
        <v>34</v>
      </c>
      <c r="C306" t="s">
        <v>32</v>
      </c>
      <c r="D306">
        <v>1</v>
      </c>
      <c r="F306" s="8">
        <f>+D306*E306</f>
        <v>0</v>
      </c>
    </row>
    <row r="308" ht="15">
      <c r="B308" s="1" t="s">
        <v>88</v>
      </c>
    </row>
    <row r="310" ht="15">
      <c r="B310" s="1" t="s">
        <v>89</v>
      </c>
    </row>
    <row r="312" ht="15">
      <c r="B312" s="1" t="s">
        <v>90</v>
      </c>
    </row>
    <row r="314" spans="2:6" ht="15">
      <c r="B314" s="1" t="s">
        <v>31</v>
      </c>
      <c r="C314" t="s">
        <v>32</v>
      </c>
      <c r="D314">
        <v>1</v>
      </c>
      <c r="F314" s="8">
        <f>+D314*E314</f>
        <v>0</v>
      </c>
    </row>
    <row r="316" spans="2:6" ht="15">
      <c r="B316" s="1" t="s">
        <v>33</v>
      </c>
      <c r="C316" t="s">
        <v>32</v>
      </c>
      <c r="D316">
        <v>1</v>
      </c>
      <c r="F316" s="8">
        <f>+D316*E316</f>
        <v>0</v>
      </c>
    </row>
    <row r="318" spans="2:6" ht="15">
      <c r="B318" s="1" t="s">
        <v>34</v>
      </c>
      <c r="C318" t="s">
        <v>32</v>
      </c>
      <c r="D318">
        <v>1</v>
      </c>
      <c r="F318" s="8">
        <f>+D318*E318</f>
        <v>0</v>
      </c>
    </row>
    <row r="320" ht="15">
      <c r="B320" s="1" t="s">
        <v>91</v>
      </c>
    </row>
    <row r="322" ht="15">
      <c r="B322" s="1" t="s">
        <v>92</v>
      </c>
    </row>
    <row r="324" spans="2:6" ht="15">
      <c r="B324" s="1" t="s">
        <v>31</v>
      </c>
      <c r="C324" t="s">
        <v>32</v>
      </c>
      <c r="D324">
        <v>1</v>
      </c>
      <c r="F324" s="8">
        <f>+D324*E324</f>
        <v>0</v>
      </c>
    </row>
    <row r="326" spans="2:6" ht="15">
      <c r="B326" s="1" t="s">
        <v>33</v>
      </c>
      <c r="C326" t="s">
        <v>32</v>
      </c>
      <c r="D326">
        <v>1</v>
      </c>
      <c r="F326" s="8">
        <f>+D326*E326</f>
        <v>0</v>
      </c>
    </row>
    <row r="328" spans="2:6" ht="15">
      <c r="B328" s="1" t="s">
        <v>34</v>
      </c>
      <c r="C328" t="s">
        <v>32</v>
      </c>
      <c r="D328">
        <v>1</v>
      </c>
      <c r="F328" s="8">
        <f>+D328*E328</f>
        <v>0</v>
      </c>
    </row>
    <row r="330" ht="15">
      <c r="B330" s="1" t="s">
        <v>93</v>
      </c>
    </row>
    <row r="332" ht="15">
      <c r="B332" s="1" t="s">
        <v>94</v>
      </c>
    </row>
    <row r="334" spans="2:6" ht="15">
      <c r="B334" s="1" t="s">
        <v>31</v>
      </c>
      <c r="C334" t="s">
        <v>32</v>
      </c>
      <c r="D334">
        <v>1</v>
      </c>
      <c r="F334" s="8">
        <f>+D334*E334</f>
        <v>0</v>
      </c>
    </row>
    <row r="336" spans="2:6" ht="15">
      <c r="B336" s="1" t="s">
        <v>33</v>
      </c>
      <c r="C336" t="s">
        <v>32</v>
      </c>
      <c r="D336">
        <v>1</v>
      </c>
      <c r="F336" s="8">
        <f>+D336*E336</f>
        <v>0</v>
      </c>
    </row>
    <row r="338" spans="2:6" ht="15">
      <c r="B338" s="1" t="s">
        <v>34</v>
      </c>
      <c r="C338" t="s">
        <v>32</v>
      </c>
      <c r="D338">
        <v>1</v>
      </c>
      <c r="F338" s="8">
        <f>+D338*E338</f>
        <v>0</v>
      </c>
    </row>
    <row r="340" ht="15">
      <c r="B340" s="1" t="s">
        <v>95</v>
      </c>
    </row>
    <row r="342" ht="15">
      <c r="B342" s="1" t="s">
        <v>96</v>
      </c>
    </row>
    <row r="344" spans="2:6" ht="15">
      <c r="B344" s="1" t="s">
        <v>31</v>
      </c>
      <c r="C344" t="s">
        <v>32</v>
      </c>
      <c r="D344">
        <v>1</v>
      </c>
      <c r="F344" s="8">
        <f>+D344*E344</f>
        <v>0</v>
      </c>
    </row>
    <row r="346" spans="2:6" ht="15">
      <c r="B346" s="1" t="s">
        <v>33</v>
      </c>
      <c r="C346" t="s">
        <v>32</v>
      </c>
      <c r="D346">
        <v>1</v>
      </c>
      <c r="F346" s="8">
        <f>+D346*E346</f>
        <v>0</v>
      </c>
    </row>
    <row r="348" spans="2:6" ht="15">
      <c r="B348" s="1" t="s">
        <v>34</v>
      </c>
      <c r="C348" t="s">
        <v>32</v>
      </c>
      <c r="D348">
        <v>1</v>
      </c>
      <c r="F348" s="8">
        <f>+D348*E348</f>
        <v>0</v>
      </c>
    </row>
    <row r="350" ht="15">
      <c r="B350" s="1" t="s">
        <v>97</v>
      </c>
    </row>
    <row r="352" ht="15">
      <c r="B352" s="1" t="s">
        <v>98</v>
      </c>
    </row>
    <row r="354" spans="2:6" ht="15">
      <c r="B354" s="1" t="s">
        <v>31</v>
      </c>
      <c r="C354" t="s">
        <v>32</v>
      </c>
      <c r="D354">
        <v>1</v>
      </c>
      <c r="F354" s="8">
        <f>+D354*E354</f>
        <v>0</v>
      </c>
    </row>
    <row r="356" spans="2:6" ht="15">
      <c r="B356" s="1" t="s">
        <v>33</v>
      </c>
      <c r="C356" t="s">
        <v>32</v>
      </c>
      <c r="D356">
        <v>1</v>
      </c>
      <c r="F356" s="8">
        <f>+D356*E356</f>
        <v>0</v>
      </c>
    </row>
    <row r="358" spans="2:6" ht="15">
      <c r="B358" s="1" t="s">
        <v>34</v>
      </c>
      <c r="C358" t="s">
        <v>32</v>
      </c>
      <c r="D358">
        <v>1</v>
      </c>
      <c r="F358" s="8">
        <f>+D358*E358</f>
        <v>0</v>
      </c>
    </row>
    <row r="360" ht="15">
      <c r="B360" s="1" t="s">
        <v>99</v>
      </c>
    </row>
    <row r="362" ht="15">
      <c r="B362" s="1" t="s">
        <v>100</v>
      </c>
    </row>
    <row r="364" spans="2:6" ht="15">
      <c r="B364" s="1" t="s">
        <v>31</v>
      </c>
      <c r="C364" t="s">
        <v>32</v>
      </c>
      <c r="D364">
        <v>1</v>
      </c>
      <c r="F364" s="8">
        <f>+D364*E364</f>
        <v>0</v>
      </c>
    </row>
    <row r="366" spans="2:6" ht="15">
      <c r="B366" s="1" t="s">
        <v>33</v>
      </c>
      <c r="C366" t="s">
        <v>32</v>
      </c>
      <c r="D366">
        <v>1</v>
      </c>
      <c r="F366" s="8">
        <f>+D366*E366</f>
        <v>0</v>
      </c>
    </row>
    <row r="368" spans="2:6" ht="15">
      <c r="B368" s="1" t="s">
        <v>34</v>
      </c>
      <c r="C368" t="s">
        <v>32</v>
      </c>
      <c r="D368">
        <v>1</v>
      </c>
      <c r="F368" s="8">
        <f>+D368*E368</f>
        <v>0</v>
      </c>
    </row>
    <row r="370" ht="15">
      <c r="B370" s="1" t="s">
        <v>101</v>
      </c>
    </row>
    <row r="372" ht="15">
      <c r="B372" s="1" t="s">
        <v>102</v>
      </c>
    </row>
    <row r="374" ht="15">
      <c r="B374" s="1" t="s">
        <v>103</v>
      </c>
    </row>
    <row r="376" spans="2:6" ht="15">
      <c r="B376" s="1" t="s">
        <v>31</v>
      </c>
      <c r="C376" t="s">
        <v>32</v>
      </c>
      <c r="D376">
        <v>1</v>
      </c>
      <c r="F376" s="8">
        <f>+D376*E376</f>
        <v>0</v>
      </c>
    </row>
    <row r="378" spans="2:6" ht="15">
      <c r="B378" s="1" t="s">
        <v>33</v>
      </c>
      <c r="C378" t="s">
        <v>32</v>
      </c>
      <c r="D378">
        <v>1</v>
      </c>
      <c r="F378" s="8">
        <f>+D378*E378</f>
        <v>0</v>
      </c>
    </row>
    <row r="380" spans="2:6" ht="15">
      <c r="B380" s="1" t="s">
        <v>34</v>
      </c>
      <c r="C380" t="s">
        <v>32</v>
      </c>
      <c r="D380">
        <v>1</v>
      </c>
      <c r="F380" s="8">
        <f>+D380*E380</f>
        <v>0</v>
      </c>
    </row>
    <row r="382" ht="15">
      <c r="B382" s="1" t="s">
        <v>104</v>
      </c>
    </row>
    <row r="384" ht="15">
      <c r="B384" s="1" t="s">
        <v>105</v>
      </c>
    </row>
    <row r="386" spans="2:6" ht="15">
      <c r="B386" s="1" t="s">
        <v>31</v>
      </c>
      <c r="C386" t="s">
        <v>32</v>
      </c>
      <c r="D386">
        <v>1</v>
      </c>
      <c r="F386" s="8">
        <f>+D386*E386</f>
        <v>0</v>
      </c>
    </row>
    <row r="388" spans="2:6" ht="15">
      <c r="B388" s="1" t="s">
        <v>33</v>
      </c>
      <c r="C388" t="s">
        <v>32</v>
      </c>
      <c r="D388">
        <v>1</v>
      </c>
      <c r="F388" s="8">
        <f>+D388*E388</f>
        <v>0</v>
      </c>
    </row>
    <row r="390" spans="2:6" ht="15">
      <c r="B390" s="1" t="s">
        <v>34</v>
      </c>
      <c r="C390" t="s">
        <v>32</v>
      </c>
      <c r="D390">
        <v>1</v>
      </c>
      <c r="F390" s="8">
        <f>+D390*E390</f>
        <v>0</v>
      </c>
    </row>
    <row r="392" ht="15">
      <c r="B392" s="1" t="s">
        <v>106</v>
      </c>
    </row>
    <row r="394" ht="15">
      <c r="B394" s="1" t="s">
        <v>107</v>
      </c>
    </row>
    <row r="396" spans="2:6" ht="15">
      <c r="B396" s="1" t="s">
        <v>31</v>
      </c>
      <c r="C396" t="s">
        <v>32</v>
      </c>
      <c r="D396">
        <v>1</v>
      </c>
      <c r="F396" s="8">
        <f>+D396*E396</f>
        <v>0</v>
      </c>
    </row>
    <row r="398" spans="2:6" ht="15">
      <c r="B398" s="1" t="s">
        <v>33</v>
      </c>
      <c r="C398" t="s">
        <v>32</v>
      </c>
      <c r="D398">
        <v>1</v>
      </c>
      <c r="F398" s="8">
        <f>+D398*E398</f>
        <v>0</v>
      </c>
    </row>
    <row r="400" spans="2:6" ht="15">
      <c r="B400" s="1" t="s">
        <v>34</v>
      </c>
      <c r="C400" t="s">
        <v>32</v>
      </c>
      <c r="D400">
        <v>1</v>
      </c>
      <c r="F400" s="8">
        <f>+D400*E400</f>
        <v>0</v>
      </c>
    </row>
    <row r="402" ht="15">
      <c r="B402" s="1" t="s">
        <v>108</v>
      </c>
    </row>
    <row r="404" ht="15">
      <c r="B404" s="1" t="s">
        <v>109</v>
      </c>
    </row>
    <row r="406" spans="2:6" ht="15">
      <c r="B406" s="1" t="s">
        <v>31</v>
      </c>
      <c r="C406" t="s">
        <v>32</v>
      </c>
      <c r="D406">
        <v>1</v>
      </c>
      <c r="F406" s="8">
        <f>+D406*E406</f>
        <v>0</v>
      </c>
    </row>
    <row r="408" spans="2:6" ht="15">
      <c r="B408" s="1" t="s">
        <v>33</v>
      </c>
      <c r="C408" t="s">
        <v>32</v>
      </c>
      <c r="D408">
        <v>1</v>
      </c>
      <c r="F408" s="8">
        <f>+D408*E408</f>
        <v>0</v>
      </c>
    </row>
    <row r="410" spans="2:6" ht="15">
      <c r="B410" s="1" t="s">
        <v>34</v>
      </c>
      <c r="C410" t="s">
        <v>32</v>
      </c>
      <c r="D410">
        <v>1</v>
      </c>
      <c r="F410" s="8">
        <f>+D410*E410</f>
        <v>0</v>
      </c>
    </row>
    <row r="412" ht="15">
      <c r="B412" s="1" t="s">
        <v>110</v>
      </c>
    </row>
    <row r="414" ht="15">
      <c r="B414" s="1" t="s">
        <v>111</v>
      </c>
    </row>
    <row r="416" ht="15">
      <c r="B416" s="1" t="s">
        <v>112</v>
      </c>
    </row>
    <row r="418" spans="2:6" ht="15">
      <c r="B418" s="1" t="s">
        <v>31</v>
      </c>
      <c r="C418" t="s">
        <v>32</v>
      </c>
      <c r="D418">
        <v>1</v>
      </c>
      <c r="F418" s="8">
        <f>+D418*E418</f>
        <v>0</v>
      </c>
    </row>
    <row r="420" spans="2:6" ht="15">
      <c r="B420" s="1" t="s">
        <v>33</v>
      </c>
      <c r="C420" t="s">
        <v>32</v>
      </c>
      <c r="D420">
        <v>1</v>
      </c>
      <c r="F420" s="8">
        <f>+D420*E420</f>
        <v>0</v>
      </c>
    </row>
    <row r="422" spans="2:6" ht="15">
      <c r="B422" s="1" t="s">
        <v>34</v>
      </c>
      <c r="C422" t="s">
        <v>32</v>
      </c>
      <c r="D422">
        <v>1</v>
      </c>
      <c r="F422" s="8">
        <f>+D422*E422</f>
        <v>0</v>
      </c>
    </row>
    <row r="424" ht="15">
      <c r="B424" s="1" t="s">
        <v>113</v>
      </c>
    </row>
    <row r="426" ht="15">
      <c r="B426" s="1" t="s">
        <v>114</v>
      </c>
    </row>
    <row r="428" spans="2:6" ht="15">
      <c r="B428" s="1" t="s">
        <v>31</v>
      </c>
      <c r="C428" t="s">
        <v>32</v>
      </c>
      <c r="D428">
        <v>1</v>
      </c>
      <c r="F428" s="8">
        <f>+D428*E428</f>
        <v>0</v>
      </c>
    </row>
    <row r="430" spans="2:6" ht="15">
      <c r="B430" s="1" t="s">
        <v>33</v>
      </c>
      <c r="C430" t="s">
        <v>32</v>
      </c>
      <c r="D430">
        <v>1</v>
      </c>
      <c r="F430" s="8">
        <f>+D430*E430</f>
        <v>0</v>
      </c>
    </row>
    <row r="432" spans="2:6" ht="15">
      <c r="B432" s="1" t="s">
        <v>34</v>
      </c>
      <c r="C432" t="s">
        <v>32</v>
      </c>
      <c r="D432">
        <v>1</v>
      </c>
      <c r="F432" s="8">
        <f>+D432*E432</f>
        <v>0</v>
      </c>
    </row>
    <row r="434" ht="15">
      <c r="B434" s="1" t="s">
        <v>115</v>
      </c>
    </row>
    <row r="436" ht="15">
      <c r="B436" s="1" t="s">
        <v>116</v>
      </c>
    </row>
    <row r="438" spans="2:6" ht="15">
      <c r="B438" s="1" t="s">
        <v>31</v>
      </c>
      <c r="C438" t="s">
        <v>32</v>
      </c>
      <c r="D438">
        <v>1</v>
      </c>
      <c r="F438" s="8">
        <f>+D438*E438</f>
        <v>0</v>
      </c>
    </row>
    <row r="440" spans="2:6" ht="15">
      <c r="B440" s="1" t="s">
        <v>33</v>
      </c>
      <c r="C440" t="s">
        <v>32</v>
      </c>
      <c r="D440">
        <v>1</v>
      </c>
      <c r="F440" s="8">
        <f>+D440*E440</f>
        <v>0</v>
      </c>
    </row>
    <row r="442" spans="2:6" ht="15">
      <c r="B442" s="1" t="s">
        <v>34</v>
      </c>
      <c r="C442" t="s">
        <v>32</v>
      </c>
      <c r="D442">
        <v>1</v>
      </c>
      <c r="F442" s="8">
        <f>+D442*E442</f>
        <v>0</v>
      </c>
    </row>
    <row r="444" ht="15">
      <c r="B444" s="1" t="s">
        <v>117</v>
      </c>
    </row>
    <row r="446" ht="15">
      <c r="B446" s="1" t="s">
        <v>118</v>
      </c>
    </row>
    <row r="448" spans="2:6" ht="15">
      <c r="B448" s="1" t="s">
        <v>31</v>
      </c>
      <c r="C448" t="s">
        <v>32</v>
      </c>
      <c r="D448">
        <v>1</v>
      </c>
      <c r="F448" s="8">
        <f>+D448*E448</f>
        <v>0</v>
      </c>
    </row>
    <row r="450" spans="2:6" ht="15">
      <c r="B450" s="1" t="s">
        <v>33</v>
      </c>
      <c r="C450" t="s">
        <v>32</v>
      </c>
      <c r="D450">
        <v>1</v>
      </c>
      <c r="F450" s="8">
        <f>+D450*E450</f>
        <v>0</v>
      </c>
    </row>
    <row r="452" spans="2:6" ht="15">
      <c r="B452" s="1" t="s">
        <v>34</v>
      </c>
      <c r="C452" t="s">
        <v>32</v>
      </c>
      <c r="D452">
        <v>1</v>
      </c>
      <c r="F452" s="8">
        <f>+D452*E452</f>
        <v>0</v>
      </c>
    </row>
    <row r="454" ht="15">
      <c r="B454" s="1" t="s">
        <v>119</v>
      </c>
    </row>
    <row r="456" ht="15">
      <c r="B456" s="1" t="s">
        <v>120</v>
      </c>
    </row>
    <row r="458" spans="2:6" ht="15">
      <c r="B458" s="1" t="s">
        <v>31</v>
      </c>
      <c r="C458" t="s">
        <v>32</v>
      </c>
      <c r="D458">
        <v>1</v>
      </c>
      <c r="F458" s="8">
        <f>+D458*E458</f>
        <v>0</v>
      </c>
    </row>
    <row r="460" spans="2:6" ht="15">
      <c r="B460" s="1" t="s">
        <v>33</v>
      </c>
      <c r="C460" t="s">
        <v>32</v>
      </c>
      <c r="D460">
        <v>1</v>
      </c>
      <c r="F460" s="8">
        <f>+D460*E460</f>
        <v>0</v>
      </c>
    </row>
    <row r="462" spans="2:6" ht="15">
      <c r="B462" s="1" t="s">
        <v>34</v>
      </c>
      <c r="C462" t="s">
        <v>32</v>
      </c>
      <c r="D462">
        <v>1</v>
      </c>
      <c r="F462" s="8">
        <f>+D462*E462</f>
        <v>0</v>
      </c>
    </row>
    <row r="464" ht="15">
      <c r="B464" s="1" t="s">
        <v>121</v>
      </c>
    </row>
    <row r="466" ht="15">
      <c r="B466" s="1" t="s">
        <v>122</v>
      </c>
    </row>
    <row r="468" spans="2:6" ht="15">
      <c r="B468" s="1" t="s">
        <v>31</v>
      </c>
      <c r="C468" t="s">
        <v>32</v>
      </c>
      <c r="D468">
        <v>1</v>
      </c>
      <c r="F468" s="8">
        <f>+D468*E468</f>
        <v>0</v>
      </c>
    </row>
    <row r="470" spans="2:6" ht="15">
      <c r="B470" s="1" t="s">
        <v>33</v>
      </c>
      <c r="C470" t="s">
        <v>32</v>
      </c>
      <c r="D470">
        <v>1</v>
      </c>
      <c r="F470" s="8">
        <f>+D470*E470</f>
        <v>0</v>
      </c>
    </row>
    <row r="472" spans="2:6" ht="15">
      <c r="B472" s="1" t="s">
        <v>34</v>
      </c>
      <c r="C472" t="s">
        <v>32</v>
      </c>
      <c r="D472">
        <v>1</v>
      </c>
      <c r="F472" s="8">
        <f>+D472*E472</f>
        <v>0</v>
      </c>
    </row>
    <row r="474" ht="15">
      <c r="B474" s="1" t="s">
        <v>123</v>
      </c>
    </row>
    <row r="476" ht="15">
      <c r="B476" s="1" t="s">
        <v>124</v>
      </c>
    </row>
    <row r="478" ht="15">
      <c r="B478" s="1" t="s">
        <v>125</v>
      </c>
    </row>
    <row r="480" spans="2:6" ht="15">
      <c r="B480" s="1" t="s">
        <v>31</v>
      </c>
      <c r="C480" t="s">
        <v>32</v>
      </c>
      <c r="D480">
        <v>1</v>
      </c>
      <c r="F480" s="8">
        <f>+D480*E480</f>
        <v>0</v>
      </c>
    </row>
    <row r="482" spans="2:6" ht="15">
      <c r="B482" s="1" t="s">
        <v>33</v>
      </c>
      <c r="C482" t="s">
        <v>32</v>
      </c>
      <c r="D482">
        <v>1</v>
      </c>
      <c r="F482" s="8">
        <f>+D482*E482</f>
        <v>0</v>
      </c>
    </row>
    <row r="484" spans="2:6" ht="15">
      <c r="B484" s="1" t="s">
        <v>34</v>
      </c>
      <c r="C484" t="s">
        <v>32</v>
      </c>
      <c r="D484">
        <v>1</v>
      </c>
      <c r="F484" s="8">
        <f>+D484*E484</f>
        <v>0</v>
      </c>
    </row>
    <row r="486" ht="15">
      <c r="B486" s="1" t="s">
        <v>126</v>
      </c>
    </row>
    <row r="488" spans="2:6" ht="15">
      <c r="B488" s="1" t="s">
        <v>31</v>
      </c>
      <c r="C488" t="s">
        <v>32</v>
      </c>
      <c r="D488">
        <v>1</v>
      </c>
      <c r="F488" s="8">
        <f>+D488*E488</f>
        <v>0</v>
      </c>
    </row>
    <row r="490" spans="2:6" ht="15">
      <c r="B490" s="1" t="s">
        <v>33</v>
      </c>
      <c r="C490" t="s">
        <v>32</v>
      </c>
      <c r="D490">
        <v>1</v>
      </c>
      <c r="F490" s="8">
        <f>+D490*E490</f>
        <v>0</v>
      </c>
    </row>
    <row r="492" spans="2:6" ht="15">
      <c r="B492" s="1" t="s">
        <v>34</v>
      </c>
      <c r="C492" t="s">
        <v>32</v>
      </c>
      <c r="D492">
        <v>1</v>
      </c>
      <c r="F492" s="8">
        <f>+D492*E492</f>
        <v>0</v>
      </c>
    </row>
    <row r="494" ht="30">
      <c r="B494" s="1" t="s">
        <v>127</v>
      </c>
    </row>
    <row r="496" ht="30">
      <c r="B496" s="1" t="s">
        <v>128</v>
      </c>
    </row>
    <row r="498" spans="2:6" ht="15">
      <c r="B498" s="1" t="s">
        <v>31</v>
      </c>
      <c r="C498" t="s">
        <v>32</v>
      </c>
      <c r="D498">
        <v>1</v>
      </c>
      <c r="F498" s="8">
        <f>+D498*E498</f>
        <v>0</v>
      </c>
    </row>
    <row r="500" spans="2:6" ht="15">
      <c r="B500" s="1" t="s">
        <v>33</v>
      </c>
      <c r="C500" t="s">
        <v>32</v>
      </c>
      <c r="D500">
        <v>1</v>
      </c>
      <c r="F500" s="8">
        <f>+D500*E500</f>
        <v>0</v>
      </c>
    </row>
    <row r="502" spans="2:6" ht="15">
      <c r="B502" s="1" t="s">
        <v>34</v>
      </c>
      <c r="C502" t="s">
        <v>32</v>
      </c>
      <c r="D502">
        <v>1</v>
      </c>
      <c r="F502" s="8">
        <f>+D502*E502</f>
        <v>0</v>
      </c>
    </row>
    <row r="504" ht="15">
      <c r="B504" s="1" t="s">
        <v>129</v>
      </c>
    </row>
    <row r="506" ht="15">
      <c r="B506" s="1" t="s">
        <v>130</v>
      </c>
    </row>
    <row r="508" spans="2:6" ht="15">
      <c r="B508" s="1" t="s">
        <v>31</v>
      </c>
      <c r="C508" t="s">
        <v>32</v>
      </c>
      <c r="D508">
        <v>1</v>
      </c>
      <c r="F508" s="8">
        <f>+D508*E508</f>
        <v>0</v>
      </c>
    </row>
    <row r="510" spans="2:6" ht="15">
      <c r="B510" s="1" t="s">
        <v>33</v>
      </c>
      <c r="C510" t="s">
        <v>32</v>
      </c>
      <c r="D510">
        <v>1</v>
      </c>
      <c r="F510" s="8">
        <f>+D510*E510</f>
        <v>0</v>
      </c>
    </row>
    <row r="512" spans="2:6" ht="15">
      <c r="B512" s="1" t="s">
        <v>34</v>
      </c>
      <c r="C512" t="s">
        <v>32</v>
      </c>
      <c r="D512">
        <v>1</v>
      </c>
      <c r="F512" s="8">
        <f>+D512*E512</f>
        <v>0</v>
      </c>
    </row>
    <row r="513" ht="15">
      <c r="F513" s="8">
        <f>+D513*E513</f>
        <v>0</v>
      </c>
    </row>
    <row r="514" ht="15">
      <c r="B514" s="1" t="s">
        <v>131</v>
      </c>
    </row>
    <row r="516" ht="15">
      <c r="B516" s="1" t="s">
        <v>132</v>
      </c>
    </row>
    <row r="518" spans="2:6" ht="15">
      <c r="B518" s="1" t="s">
        <v>31</v>
      </c>
      <c r="C518" t="s">
        <v>32</v>
      </c>
      <c r="D518">
        <v>1</v>
      </c>
      <c r="F518" s="8">
        <f>+D518*E518</f>
        <v>0</v>
      </c>
    </row>
    <row r="520" spans="2:6" ht="15">
      <c r="B520" s="1" t="s">
        <v>33</v>
      </c>
      <c r="C520" t="s">
        <v>32</v>
      </c>
      <c r="D520">
        <v>1</v>
      </c>
      <c r="F520" s="8">
        <f>+D520*E520</f>
        <v>0</v>
      </c>
    </row>
    <row r="522" spans="2:6" ht="15">
      <c r="B522" s="1" t="s">
        <v>34</v>
      </c>
      <c r="C522" t="s">
        <v>32</v>
      </c>
      <c r="D522">
        <v>1</v>
      </c>
      <c r="F522" s="8">
        <f>+D522*E522</f>
        <v>0</v>
      </c>
    </row>
    <row r="524" ht="15">
      <c r="B524" s="1" t="s">
        <v>133</v>
      </c>
    </row>
    <row r="526" ht="15">
      <c r="B526" s="1" t="s">
        <v>134</v>
      </c>
    </row>
    <row r="528" ht="15">
      <c r="B528" s="1" t="s">
        <v>135</v>
      </c>
    </row>
    <row r="530" spans="2:6" ht="15">
      <c r="B530" s="1" t="s">
        <v>31</v>
      </c>
      <c r="C530" t="s">
        <v>32</v>
      </c>
      <c r="D530">
        <v>1</v>
      </c>
      <c r="F530" s="8">
        <f>+D530*E530</f>
        <v>0</v>
      </c>
    </row>
    <row r="532" spans="2:6" ht="15">
      <c r="B532" s="1" t="s">
        <v>33</v>
      </c>
      <c r="C532" t="s">
        <v>32</v>
      </c>
      <c r="D532">
        <v>1</v>
      </c>
      <c r="F532" s="8">
        <f>+D532*E532</f>
        <v>0</v>
      </c>
    </row>
    <row r="534" spans="2:6" ht="15">
      <c r="B534" s="1" t="s">
        <v>34</v>
      </c>
      <c r="C534" t="s">
        <v>32</v>
      </c>
      <c r="D534">
        <v>1</v>
      </c>
      <c r="F534" s="8">
        <f>+D534*E534</f>
        <v>0</v>
      </c>
    </row>
    <row r="536" ht="15">
      <c r="B536" s="1" t="s">
        <v>136</v>
      </c>
    </row>
    <row r="538" ht="15">
      <c r="B538" s="1" t="s">
        <v>137</v>
      </c>
    </row>
    <row r="540" spans="2:6" ht="15">
      <c r="B540" s="1" t="s">
        <v>31</v>
      </c>
      <c r="C540" t="s">
        <v>32</v>
      </c>
      <c r="D540">
        <v>1</v>
      </c>
      <c r="F540" s="8">
        <f>+D540*E540</f>
        <v>0</v>
      </c>
    </row>
    <row r="542" spans="2:6" ht="15">
      <c r="B542" s="1" t="s">
        <v>33</v>
      </c>
      <c r="C542" t="s">
        <v>32</v>
      </c>
      <c r="D542">
        <v>1</v>
      </c>
      <c r="F542" s="8">
        <f>+D542*E542</f>
        <v>0</v>
      </c>
    </row>
    <row r="544" spans="2:6" ht="15">
      <c r="B544" s="1" t="s">
        <v>34</v>
      </c>
      <c r="C544" t="s">
        <v>32</v>
      </c>
      <c r="D544">
        <v>1</v>
      </c>
      <c r="F544" s="8">
        <f>+D544*E544</f>
        <v>0</v>
      </c>
    </row>
    <row r="546" ht="15">
      <c r="B546" s="1" t="s">
        <v>138</v>
      </c>
    </row>
    <row r="548" ht="15">
      <c r="B548" s="1" t="s">
        <v>139</v>
      </c>
    </row>
    <row r="550" spans="2:6" ht="15">
      <c r="B550" s="1" t="s">
        <v>31</v>
      </c>
      <c r="C550" t="s">
        <v>32</v>
      </c>
      <c r="D550">
        <v>1</v>
      </c>
      <c r="F550" s="8">
        <f>+D550*E550</f>
        <v>0</v>
      </c>
    </row>
    <row r="552" spans="2:6" ht="15">
      <c r="B552" s="1" t="s">
        <v>33</v>
      </c>
      <c r="C552" t="s">
        <v>32</v>
      </c>
      <c r="D552">
        <v>1</v>
      </c>
      <c r="F552" s="8">
        <f>+D552*E552</f>
        <v>0</v>
      </c>
    </row>
    <row r="554" spans="2:6" ht="15">
      <c r="B554" s="1" t="s">
        <v>34</v>
      </c>
      <c r="C554" t="s">
        <v>32</v>
      </c>
      <c r="D554">
        <v>1</v>
      </c>
      <c r="F554" s="8">
        <f>+D554*E554</f>
        <v>0</v>
      </c>
    </row>
    <row r="556" ht="15">
      <c r="B556" s="1" t="s">
        <v>140</v>
      </c>
    </row>
    <row r="558" ht="15">
      <c r="B558" s="1" t="s">
        <v>141</v>
      </c>
    </row>
    <row r="560" spans="2:6" ht="15">
      <c r="B560" s="1" t="s">
        <v>31</v>
      </c>
      <c r="C560" t="s">
        <v>32</v>
      </c>
      <c r="D560">
        <v>1</v>
      </c>
      <c r="F560" s="8">
        <f>+D560*E560</f>
        <v>0</v>
      </c>
    </row>
    <row r="562" spans="2:6" ht="15">
      <c r="B562" s="1" t="s">
        <v>33</v>
      </c>
      <c r="C562" t="s">
        <v>32</v>
      </c>
      <c r="D562">
        <v>1</v>
      </c>
      <c r="F562" s="8">
        <f>+D562*E562</f>
        <v>0</v>
      </c>
    </row>
    <row r="564" spans="2:6" ht="15">
      <c r="B564" s="1" t="s">
        <v>34</v>
      </c>
      <c r="C564" t="s">
        <v>32</v>
      </c>
      <c r="D564">
        <v>1</v>
      </c>
      <c r="F564" s="8">
        <f>+D564*E564</f>
        <v>0</v>
      </c>
    </row>
    <row r="566" ht="15">
      <c r="B566" s="1" t="s">
        <v>142</v>
      </c>
    </row>
    <row r="568" ht="15">
      <c r="B568" s="1" t="s">
        <v>143</v>
      </c>
    </row>
    <row r="570" spans="2:6" ht="15">
      <c r="B570" s="1" t="s">
        <v>31</v>
      </c>
      <c r="C570" t="s">
        <v>32</v>
      </c>
      <c r="D570">
        <v>1</v>
      </c>
      <c r="F570" s="8">
        <f>+D570*E570</f>
        <v>0</v>
      </c>
    </row>
    <row r="572" spans="2:6" ht="15">
      <c r="B572" s="1" t="s">
        <v>33</v>
      </c>
      <c r="C572" t="s">
        <v>32</v>
      </c>
      <c r="D572">
        <v>1</v>
      </c>
      <c r="F572" s="8">
        <f>+D572*E572</f>
        <v>0</v>
      </c>
    </row>
    <row r="574" spans="2:6" ht="15">
      <c r="B574" s="1" t="s">
        <v>34</v>
      </c>
      <c r="C574" t="s">
        <v>32</v>
      </c>
      <c r="D574">
        <v>1</v>
      </c>
      <c r="F574" s="8">
        <f>+D574*E574</f>
        <v>0</v>
      </c>
    </row>
    <row r="576" ht="15">
      <c r="B576" s="1" t="s">
        <v>144</v>
      </c>
    </row>
    <row r="578" ht="15">
      <c r="B578" s="1" t="s">
        <v>145</v>
      </c>
    </row>
    <row r="580" spans="2:6" ht="15">
      <c r="B580" s="1" t="s">
        <v>31</v>
      </c>
      <c r="C580" t="s">
        <v>32</v>
      </c>
      <c r="D580">
        <v>1</v>
      </c>
      <c r="F580" s="8">
        <f>+D580*E580</f>
        <v>0</v>
      </c>
    </row>
    <row r="582" spans="2:6" ht="15">
      <c r="B582" s="1" t="s">
        <v>33</v>
      </c>
      <c r="C582" t="s">
        <v>32</v>
      </c>
      <c r="D582">
        <v>1</v>
      </c>
      <c r="F582" s="8">
        <f>+D582*E582</f>
        <v>0</v>
      </c>
    </row>
    <row r="584" spans="2:6" ht="15">
      <c r="B584" s="1" t="s">
        <v>34</v>
      </c>
      <c r="C584" t="s">
        <v>32</v>
      </c>
      <c r="D584">
        <v>1</v>
      </c>
      <c r="F584" s="8">
        <f>+D584*E584</f>
        <v>0</v>
      </c>
    </row>
    <row r="586" ht="15">
      <c r="B586" s="1" t="s">
        <v>146</v>
      </c>
    </row>
    <row r="588" ht="15">
      <c r="B588" s="1" t="s">
        <v>147</v>
      </c>
    </row>
    <row r="590" spans="2:6" ht="15">
      <c r="B590" s="1" t="s">
        <v>31</v>
      </c>
      <c r="C590" t="s">
        <v>32</v>
      </c>
      <c r="D590">
        <v>1</v>
      </c>
      <c r="F590" s="8">
        <f>+D590*E590</f>
        <v>0</v>
      </c>
    </row>
    <row r="592" spans="2:6" ht="15">
      <c r="B592" s="1" t="s">
        <v>33</v>
      </c>
      <c r="C592" t="s">
        <v>32</v>
      </c>
      <c r="D592">
        <v>1</v>
      </c>
      <c r="F592" s="8">
        <f>+D592*E592</f>
        <v>0</v>
      </c>
    </row>
    <row r="594" spans="2:6" ht="15">
      <c r="B594" s="1" t="s">
        <v>34</v>
      </c>
      <c r="C594" t="s">
        <v>32</v>
      </c>
      <c r="D594">
        <v>1</v>
      </c>
      <c r="F594" s="8">
        <f>+D594*E594</f>
        <v>0</v>
      </c>
    </row>
    <row r="596" ht="15">
      <c r="B596" s="1" t="s">
        <v>148</v>
      </c>
    </row>
    <row r="598" ht="15">
      <c r="B598" s="1" t="s">
        <v>149</v>
      </c>
    </row>
    <row r="600" spans="2:6" ht="15">
      <c r="B600" s="1" t="s">
        <v>31</v>
      </c>
      <c r="C600" t="s">
        <v>32</v>
      </c>
      <c r="D600">
        <v>1</v>
      </c>
      <c r="F600" s="8">
        <f>+D600*E600</f>
        <v>0</v>
      </c>
    </row>
    <row r="602" spans="2:6" ht="15">
      <c r="B602" s="1" t="s">
        <v>33</v>
      </c>
      <c r="C602" t="s">
        <v>32</v>
      </c>
      <c r="D602">
        <v>1</v>
      </c>
      <c r="F602" s="8">
        <f>+D602*E602</f>
        <v>0</v>
      </c>
    </row>
    <row r="604" spans="2:6" ht="15">
      <c r="B604" s="1" t="s">
        <v>34</v>
      </c>
      <c r="C604" t="s">
        <v>32</v>
      </c>
      <c r="D604">
        <v>1</v>
      </c>
      <c r="F604" s="8">
        <f>+D604*E604</f>
        <v>0</v>
      </c>
    </row>
    <row r="606" ht="15">
      <c r="B606" s="1" t="s">
        <v>150</v>
      </c>
    </row>
    <row r="608" ht="15">
      <c r="B608" s="1" t="s">
        <v>151</v>
      </c>
    </row>
    <row r="610" ht="15">
      <c r="B610" s="1" t="s">
        <v>152</v>
      </c>
    </row>
    <row r="612" spans="2:6" ht="15">
      <c r="B612" s="1" t="s">
        <v>31</v>
      </c>
      <c r="C612" t="s">
        <v>32</v>
      </c>
      <c r="D612">
        <v>1</v>
      </c>
      <c r="F612" s="8">
        <f>+D612*E612</f>
        <v>0</v>
      </c>
    </row>
    <row r="614" spans="2:6" ht="15">
      <c r="B614" s="1" t="s">
        <v>33</v>
      </c>
      <c r="C614" t="s">
        <v>32</v>
      </c>
      <c r="D614">
        <v>1</v>
      </c>
      <c r="F614" s="8">
        <f>+D614*E614</f>
        <v>0</v>
      </c>
    </row>
    <row r="616" spans="2:6" ht="15">
      <c r="B616" s="1" t="s">
        <v>34</v>
      </c>
      <c r="C616" t="s">
        <v>32</v>
      </c>
      <c r="D616">
        <v>1</v>
      </c>
      <c r="F616" s="8">
        <f>+D616*E616</f>
        <v>0</v>
      </c>
    </row>
    <row r="618" ht="15">
      <c r="B618" s="1" t="s">
        <v>153</v>
      </c>
    </row>
    <row r="620" ht="15">
      <c r="B620" s="1" t="s">
        <v>154</v>
      </c>
    </row>
    <row r="622" spans="2:6" ht="15">
      <c r="B622" s="1" t="s">
        <v>31</v>
      </c>
      <c r="C622" t="s">
        <v>32</v>
      </c>
      <c r="D622">
        <v>1</v>
      </c>
      <c r="F622" s="8">
        <f>+D622*E622</f>
        <v>0</v>
      </c>
    </row>
    <row r="624" spans="2:6" ht="15">
      <c r="B624" s="1" t="s">
        <v>33</v>
      </c>
      <c r="C624" t="s">
        <v>32</v>
      </c>
      <c r="D624">
        <v>1</v>
      </c>
      <c r="F624" s="8">
        <f>+D624*E624</f>
        <v>0</v>
      </c>
    </row>
    <row r="626" spans="2:6" ht="15">
      <c r="B626" s="1" t="s">
        <v>34</v>
      </c>
      <c r="C626" t="s">
        <v>32</v>
      </c>
      <c r="D626">
        <v>1</v>
      </c>
      <c r="F626" s="8">
        <f>+D626*E626</f>
        <v>0</v>
      </c>
    </row>
    <row r="628" ht="15">
      <c r="B628" s="1" t="s">
        <v>155</v>
      </c>
    </row>
    <row r="630" ht="15">
      <c r="B630" s="1" t="s">
        <v>156</v>
      </c>
    </row>
    <row r="632" spans="2:6" ht="15">
      <c r="B632" s="1" t="s">
        <v>31</v>
      </c>
      <c r="C632" t="s">
        <v>32</v>
      </c>
      <c r="D632">
        <v>1</v>
      </c>
      <c r="F632" s="8">
        <f>+D632*E632</f>
        <v>0</v>
      </c>
    </row>
    <row r="634" spans="2:6" ht="15">
      <c r="B634" s="1" t="s">
        <v>33</v>
      </c>
      <c r="C634" t="s">
        <v>32</v>
      </c>
      <c r="D634">
        <v>1</v>
      </c>
      <c r="F634" s="8">
        <f>+D634*E634</f>
        <v>0</v>
      </c>
    </row>
    <row r="636" spans="2:6" ht="15">
      <c r="B636" s="1" t="s">
        <v>34</v>
      </c>
      <c r="C636" t="s">
        <v>32</v>
      </c>
      <c r="D636">
        <v>1</v>
      </c>
      <c r="F636" s="8">
        <f>+D636*E636</f>
        <v>0</v>
      </c>
    </row>
    <row r="638" ht="15">
      <c r="B638" s="1" t="s">
        <v>157</v>
      </c>
    </row>
    <row r="640" ht="15">
      <c r="B640" s="1" t="s">
        <v>158</v>
      </c>
    </row>
    <row r="642" spans="2:6" ht="15">
      <c r="B642" s="1" t="s">
        <v>31</v>
      </c>
      <c r="C642" t="s">
        <v>32</v>
      </c>
      <c r="D642">
        <v>1</v>
      </c>
      <c r="F642" s="8">
        <f>+D642*E642</f>
        <v>0</v>
      </c>
    </row>
    <row r="644" spans="2:6" ht="15">
      <c r="B644" s="1" t="s">
        <v>33</v>
      </c>
      <c r="C644" t="s">
        <v>32</v>
      </c>
      <c r="D644">
        <v>1</v>
      </c>
      <c r="F644" s="8">
        <f>+D644*E644</f>
        <v>0</v>
      </c>
    </row>
    <row r="646" spans="2:6" ht="15">
      <c r="B646" s="1" t="s">
        <v>34</v>
      </c>
      <c r="C646" t="s">
        <v>32</v>
      </c>
      <c r="D646">
        <v>1</v>
      </c>
      <c r="F646" s="8">
        <f>+D646*E646</f>
        <v>0</v>
      </c>
    </row>
    <row r="648" ht="15">
      <c r="B648" s="1" t="s">
        <v>159</v>
      </c>
    </row>
    <row r="650" ht="15">
      <c r="B650" s="1" t="s">
        <v>160</v>
      </c>
    </row>
    <row r="652" ht="15">
      <c r="B652" s="1" t="s">
        <v>161</v>
      </c>
    </row>
    <row r="654" ht="15">
      <c r="B654" s="1" t="s">
        <v>162</v>
      </c>
    </row>
    <row r="656" spans="2:6" ht="15">
      <c r="B656" s="1" t="s">
        <v>31</v>
      </c>
      <c r="C656" t="s">
        <v>32</v>
      </c>
      <c r="D656">
        <v>1</v>
      </c>
      <c r="F656" s="8">
        <f>+D656*E656</f>
        <v>0</v>
      </c>
    </row>
    <row r="658" spans="2:6" ht="15">
      <c r="B658" s="1" t="s">
        <v>33</v>
      </c>
      <c r="C658" t="s">
        <v>32</v>
      </c>
      <c r="D658">
        <v>1</v>
      </c>
      <c r="F658" s="8">
        <f>+D658*E658</f>
        <v>0</v>
      </c>
    </row>
    <row r="660" spans="2:6" ht="15">
      <c r="B660" s="1" t="s">
        <v>34</v>
      </c>
      <c r="C660" t="s">
        <v>32</v>
      </c>
      <c r="D660">
        <v>1</v>
      </c>
      <c r="F660" s="8">
        <f>+D660*E660</f>
        <v>0</v>
      </c>
    </row>
    <row r="662" ht="15">
      <c r="B662" s="1" t="s">
        <v>163</v>
      </c>
    </row>
    <row r="664" spans="2:6" ht="15">
      <c r="B664" s="1" t="s">
        <v>31</v>
      </c>
      <c r="C664" t="s">
        <v>32</v>
      </c>
      <c r="D664">
        <v>1</v>
      </c>
      <c r="F664" s="8">
        <f>+D664*E664</f>
        <v>0</v>
      </c>
    </row>
    <row r="666" spans="2:6" ht="15">
      <c r="B666" s="1" t="s">
        <v>33</v>
      </c>
      <c r="C666" t="s">
        <v>32</v>
      </c>
      <c r="D666">
        <v>1</v>
      </c>
      <c r="F666" s="8">
        <f>+D666*E666</f>
        <v>0</v>
      </c>
    </row>
    <row r="668" spans="2:6" ht="15">
      <c r="B668" s="1" t="s">
        <v>34</v>
      </c>
      <c r="C668" t="s">
        <v>32</v>
      </c>
      <c r="D668">
        <v>1</v>
      </c>
      <c r="F668" s="8">
        <f>+D668*E668</f>
        <v>0</v>
      </c>
    </row>
    <row r="670" ht="15">
      <c r="B670" s="1" t="s">
        <v>164</v>
      </c>
    </row>
    <row r="672" spans="2:6" ht="15">
      <c r="B672" s="1" t="s">
        <v>31</v>
      </c>
      <c r="C672" t="s">
        <v>32</v>
      </c>
      <c r="D672">
        <v>1</v>
      </c>
      <c r="F672" s="8">
        <f>+D672*E672</f>
        <v>0</v>
      </c>
    </row>
    <row r="674" spans="2:6" ht="15">
      <c r="B674" s="1" t="s">
        <v>33</v>
      </c>
      <c r="C674" t="s">
        <v>32</v>
      </c>
      <c r="D674">
        <v>1</v>
      </c>
      <c r="F674" s="8">
        <f>+D674*E674</f>
        <v>0</v>
      </c>
    </row>
    <row r="676" spans="2:6" ht="15">
      <c r="B676" s="1" t="s">
        <v>34</v>
      </c>
      <c r="C676" t="s">
        <v>32</v>
      </c>
      <c r="D676">
        <v>1</v>
      </c>
      <c r="F676" s="8">
        <f>+D676*E676</f>
        <v>0</v>
      </c>
    </row>
    <row r="678" ht="15">
      <c r="B678" s="1" t="s">
        <v>165</v>
      </c>
    </row>
    <row r="680" spans="2:6" ht="15">
      <c r="B680" s="1" t="s">
        <v>31</v>
      </c>
      <c r="C680" t="s">
        <v>32</v>
      </c>
      <c r="D680">
        <v>1</v>
      </c>
      <c r="F680" s="8">
        <f>+D680*E680</f>
        <v>0</v>
      </c>
    </row>
    <row r="682" spans="2:6" ht="15">
      <c r="B682" s="1" t="s">
        <v>33</v>
      </c>
      <c r="C682" t="s">
        <v>32</v>
      </c>
      <c r="D682">
        <v>1</v>
      </c>
      <c r="F682" s="8">
        <f>+D682*E682</f>
        <v>0</v>
      </c>
    </row>
    <row r="684" spans="2:6" ht="15">
      <c r="B684" s="1" t="s">
        <v>34</v>
      </c>
      <c r="C684" t="s">
        <v>32</v>
      </c>
      <c r="D684">
        <v>1</v>
      </c>
      <c r="F684" s="8">
        <f>+D684*E684</f>
        <v>0</v>
      </c>
    </row>
    <row r="686" ht="15">
      <c r="B686" s="1" t="s">
        <v>166</v>
      </c>
    </row>
    <row r="688" ht="15">
      <c r="B688" s="1" t="s">
        <v>167</v>
      </c>
    </row>
    <row r="690" ht="15">
      <c r="B690" s="1" t="s">
        <v>168</v>
      </c>
    </row>
    <row r="692" spans="2:6" ht="15">
      <c r="B692" s="1" t="s">
        <v>31</v>
      </c>
      <c r="C692" t="s">
        <v>32</v>
      </c>
      <c r="D692">
        <v>1</v>
      </c>
      <c r="F692" s="8">
        <f>+D692*E692</f>
        <v>0</v>
      </c>
    </row>
    <row r="694" spans="2:6" ht="15">
      <c r="B694" s="1" t="s">
        <v>33</v>
      </c>
      <c r="C694" t="s">
        <v>32</v>
      </c>
      <c r="D694">
        <v>1</v>
      </c>
      <c r="F694" s="8">
        <f>+D694*E694</f>
        <v>0</v>
      </c>
    </row>
    <row r="696" spans="2:6" ht="15">
      <c r="B696" s="1" t="s">
        <v>34</v>
      </c>
      <c r="C696" t="s">
        <v>32</v>
      </c>
      <c r="D696">
        <v>1</v>
      </c>
      <c r="F696" s="8">
        <f>+D696*E696</f>
        <v>0</v>
      </c>
    </row>
    <row r="698" ht="15">
      <c r="B698" s="1" t="s">
        <v>169</v>
      </c>
    </row>
    <row r="700" spans="2:6" ht="15">
      <c r="B700" s="1" t="s">
        <v>31</v>
      </c>
      <c r="C700" t="s">
        <v>32</v>
      </c>
      <c r="D700">
        <v>1</v>
      </c>
      <c r="F700" s="8">
        <f>+D700*E700</f>
        <v>0</v>
      </c>
    </row>
    <row r="702" spans="2:6" ht="15">
      <c r="B702" s="1" t="s">
        <v>33</v>
      </c>
      <c r="C702" t="s">
        <v>32</v>
      </c>
      <c r="D702">
        <v>1</v>
      </c>
      <c r="F702" s="8">
        <f>+D702*E702</f>
        <v>0</v>
      </c>
    </row>
    <row r="704" spans="2:6" ht="15">
      <c r="B704" s="1" t="s">
        <v>34</v>
      </c>
      <c r="C704" t="s">
        <v>32</v>
      </c>
      <c r="D704">
        <v>1</v>
      </c>
      <c r="F704" s="8">
        <f>+D704*E704</f>
        <v>0</v>
      </c>
    </row>
    <row r="706" ht="15">
      <c r="B706" s="1" t="s">
        <v>170</v>
      </c>
    </row>
    <row r="708" spans="2:6" ht="15">
      <c r="B708" s="1" t="s">
        <v>31</v>
      </c>
      <c r="C708" t="s">
        <v>32</v>
      </c>
      <c r="D708">
        <v>1</v>
      </c>
      <c r="F708" s="8">
        <f>+D708*E708</f>
        <v>0</v>
      </c>
    </row>
    <row r="710" spans="2:6" ht="15">
      <c r="B710" s="1" t="s">
        <v>33</v>
      </c>
      <c r="C710" t="s">
        <v>32</v>
      </c>
      <c r="D710">
        <v>1</v>
      </c>
      <c r="F710" s="8">
        <f>+D710*E710</f>
        <v>0</v>
      </c>
    </row>
    <row r="712" spans="2:6" ht="15">
      <c r="B712" s="1" t="s">
        <v>34</v>
      </c>
      <c r="C712" t="s">
        <v>32</v>
      </c>
      <c r="D712">
        <v>1</v>
      </c>
      <c r="F712" s="8">
        <f>+D712*E712</f>
        <v>0</v>
      </c>
    </row>
    <row r="714" ht="15">
      <c r="B714" s="1" t="s">
        <v>171</v>
      </c>
    </row>
    <row r="716" spans="2:6" ht="15">
      <c r="B716" s="1" t="s">
        <v>31</v>
      </c>
      <c r="C716" t="s">
        <v>32</v>
      </c>
      <c r="D716">
        <v>1</v>
      </c>
      <c r="F716" s="8">
        <f>+D716*E716</f>
        <v>0</v>
      </c>
    </row>
    <row r="718" spans="2:6" ht="15">
      <c r="B718" s="1" t="s">
        <v>33</v>
      </c>
      <c r="C718" t="s">
        <v>32</v>
      </c>
      <c r="D718">
        <v>1</v>
      </c>
      <c r="F718" s="8">
        <f>+D718*E718</f>
        <v>0</v>
      </c>
    </row>
    <row r="720" spans="2:6" ht="15">
      <c r="B720" s="1" t="s">
        <v>34</v>
      </c>
      <c r="C720" t="s">
        <v>32</v>
      </c>
      <c r="D720">
        <v>1</v>
      </c>
      <c r="F720" s="8">
        <f>+D720*E720</f>
        <v>0</v>
      </c>
    </row>
    <row r="722" ht="15">
      <c r="B722" s="1" t="s">
        <v>172</v>
      </c>
    </row>
    <row r="724" ht="15">
      <c r="B724" s="1" t="s">
        <v>173</v>
      </c>
    </row>
    <row r="726" spans="2:6" ht="15">
      <c r="B726" s="1" t="s">
        <v>31</v>
      </c>
      <c r="C726" t="s">
        <v>32</v>
      </c>
      <c r="D726">
        <v>1</v>
      </c>
      <c r="F726" s="8">
        <f>+D726*E726</f>
        <v>0</v>
      </c>
    </row>
    <row r="728" spans="2:6" ht="15">
      <c r="B728" s="1" t="s">
        <v>33</v>
      </c>
      <c r="C728" t="s">
        <v>32</v>
      </c>
      <c r="D728">
        <v>1</v>
      </c>
      <c r="F728" s="8">
        <f>+D728*E728</f>
        <v>0</v>
      </c>
    </row>
    <row r="730" spans="2:6" ht="15">
      <c r="B730" s="1" t="s">
        <v>34</v>
      </c>
      <c r="C730" t="s">
        <v>32</v>
      </c>
      <c r="D730">
        <v>1</v>
      </c>
      <c r="F730" s="8">
        <f>+D730*E730</f>
        <v>0</v>
      </c>
    </row>
    <row r="732" ht="15">
      <c r="B732" s="1" t="s">
        <v>174</v>
      </c>
    </row>
    <row r="734" ht="15">
      <c r="B734" s="1" t="s">
        <v>175</v>
      </c>
    </row>
    <row r="736" spans="2:6" ht="15">
      <c r="B736" s="1" t="s">
        <v>31</v>
      </c>
      <c r="C736" t="s">
        <v>32</v>
      </c>
      <c r="D736">
        <v>1</v>
      </c>
      <c r="F736" s="8">
        <f>+D736*E736</f>
        <v>0</v>
      </c>
    </row>
    <row r="738" spans="2:6" ht="15">
      <c r="B738" s="1" t="s">
        <v>33</v>
      </c>
      <c r="C738" t="s">
        <v>32</v>
      </c>
      <c r="D738">
        <v>1</v>
      </c>
      <c r="F738" s="8">
        <f>+D738*E738</f>
        <v>0</v>
      </c>
    </row>
    <row r="740" spans="2:6" ht="15">
      <c r="B740" s="1" t="s">
        <v>34</v>
      </c>
      <c r="C740" t="s">
        <v>32</v>
      </c>
      <c r="D740">
        <v>1</v>
      </c>
      <c r="F740" s="8">
        <f>+D740*E740</f>
        <v>0</v>
      </c>
    </row>
    <row r="742" ht="15">
      <c r="B742" s="1" t="s">
        <v>176</v>
      </c>
    </row>
    <row r="744" ht="15">
      <c r="B744" s="1" t="s">
        <v>177</v>
      </c>
    </row>
    <row r="746" spans="2:6" ht="15">
      <c r="B746" s="1" t="s">
        <v>31</v>
      </c>
      <c r="C746" t="s">
        <v>32</v>
      </c>
      <c r="D746">
        <v>1</v>
      </c>
      <c r="F746" s="8">
        <f>+D746*E746</f>
        <v>0</v>
      </c>
    </row>
    <row r="748" spans="2:6" ht="15">
      <c r="B748" s="1" t="s">
        <v>33</v>
      </c>
      <c r="C748" t="s">
        <v>32</v>
      </c>
      <c r="D748">
        <v>1</v>
      </c>
      <c r="F748" s="8">
        <f>+D748*E748</f>
        <v>0</v>
      </c>
    </row>
    <row r="750" spans="2:6" ht="15">
      <c r="B750" s="1" t="s">
        <v>34</v>
      </c>
      <c r="C750" t="s">
        <v>32</v>
      </c>
      <c r="D750">
        <v>1</v>
      </c>
      <c r="F750" s="8">
        <f>+D750*E750</f>
        <v>0</v>
      </c>
    </row>
    <row r="752" ht="15">
      <c r="B752" s="1" t="s">
        <v>178</v>
      </c>
    </row>
    <row r="754" ht="15">
      <c r="B754" s="1" t="s">
        <v>179</v>
      </c>
    </row>
    <row r="756" spans="2:6" ht="15">
      <c r="B756" s="1" t="s">
        <v>31</v>
      </c>
      <c r="C756" t="s">
        <v>32</v>
      </c>
      <c r="D756">
        <v>1</v>
      </c>
      <c r="F756" s="8">
        <f>+D756*E756</f>
        <v>0</v>
      </c>
    </row>
    <row r="758" spans="2:6" ht="15">
      <c r="B758" s="1" t="s">
        <v>33</v>
      </c>
      <c r="C758" t="s">
        <v>32</v>
      </c>
      <c r="D758">
        <v>1</v>
      </c>
      <c r="F758" s="8">
        <f>+D758*E758</f>
        <v>0</v>
      </c>
    </row>
    <row r="760" spans="2:6" ht="15">
      <c r="B760" s="1" t="s">
        <v>34</v>
      </c>
      <c r="C760" t="s">
        <v>32</v>
      </c>
      <c r="D760">
        <v>1</v>
      </c>
      <c r="F760" s="8">
        <f>+D760*E760</f>
        <v>0</v>
      </c>
    </row>
    <row r="762" ht="30">
      <c r="B762" s="1" t="s">
        <v>180</v>
      </c>
    </row>
    <row r="764" ht="30">
      <c r="B764" s="1" t="s">
        <v>181</v>
      </c>
    </row>
    <row r="766" spans="2:6" ht="15">
      <c r="B766" s="1" t="s">
        <v>31</v>
      </c>
      <c r="C766" t="s">
        <v>32</v>
      </c>
      <c r="D766">
        <v>1</v>
      </c>
      <c r="F766" s="8">
        <f>+D766*E766</f>
        <v>0</v>
      </c>
    </row>
    <row r="768" spans="2:6" ht="15">
      <c r="B768" s="1" t="s">
        <v>33</v>
      </c>
      <c r="C768" t="s">
        <v>32</v>
      </c>
      <c r="D768">
        <v>1</v>
      </c>
      <c r="F768" s="8">
        <f>+D768*E768</f>
        <v>0</v>
      </c>
    </row>
    <row r="770" spans="2:6" ht="15">
      <c r="B770" s="1" t="s">
        <v>34</v>
      </c>
      <c r="C770" t="s">
        <v>32</v>
      </c>
      <c r="D770">
        <v>1</v>
      </c>
      <c r="F770" s="8">
        <f>+D770*E770</f>
        <v>0</v>
      </c>
    </row>
    <row r="772" ht="15">
      <c r="B772" s="1" t="s">
        <v>182</v>
      </c>
    </row>
    <row r="774" ht="15">
      <c r="B774" s="1" t="s">
        <v>183</v>
      </c>
    </row>
    <row r="776" spans="2:6" ht="15">
      <c r="B776" s="1" t="s">
        <v>31</v>
      </c>
      <c r="C776" t="s">
        <v>32</v>
      </c>
      <c r="D776">
        <v>1</v>
      </c>
      <c r="F776" s="8">
        <f>+D776*E776</f>
        <v>0</v>
      </c>
    </row>
    <row r="778" spans="2:6" ht="15">
      <c r="B778" s="1" t="s">
        <v>33</v>
      </c>
      <c r="C778" t="s">
        <v>32</v>
      </c>
      <c r="D778">
        <v>1</v>
      </c>
      <c r="F778" s="8">
        <f>+D778*E778</f>
        <v>0</v>
      </c>
    </row>
    <row r="780" spans="2:6" ht="15">
      <c r="B780" s="1" t="s">
        <v>34</v>
      </c>
      <c r="C780" t="s">
        <v>32</v>
      </c>
      <c r="D780">
        <v>1</v>
      </c>
      <c r="F780" s="8">
        <f>+D780*E780</f>
        <v>0</v>
      </c>
    </row>
    <row r="782" ht="15">
      <c r="B782" s="1" t="s">
        <v>184</v>
      </c>
    </row>
    <row r="784" ht="15">
      <c r="B784" s="1" t="s">
        <v>185</v>
      </c>
    </row>
    <row r="786" spans="2:6" ht="15">
      <c r="B786" s="1" t="s">
        <v>31</v>
      </c>
      <c r="C786" t="s">
        <v>32</v>
      </c>
      <c r="D786">
        <v>1</v>
      </c>
      <c r="F786" s="8">
        <f>+D786*E786</f>
        <v>0</v>
      </c>
    </row>
    <row r="788" spans="2:6" ht="15">
      <c r="B788" s="1" t="s">
        <v>33</v>
      </c>
      <c r="C788" t="s">
        <v>32</v>
      </c>
      <c r="D788">
        <v>1</v>
      </c>
      <c r="F788" s="8">
        <f>+D788*E788</f>
        <v>0</v>
      </c>
    </row>
    <row r="790" spans="2:6" ht="15">
      <c r="B790" s="1" t="s">
        <v>34</v>
      </c>
      <c r="C790" t="s">
        <v>32</v>
      </c>
      <c r="D790">
        <v>1</v>
      </c>
      <c r="F790" s="8">
        <f>+D790*E790</f>
        <v>0</v>
      </c>
    </row>
    <row r="792" ht="15">
      <c r="B792" s="1" t="s">
        <v>186</v>
      </c>
    </row>
    <row r="794" ht="15">
      <c r="B794" s="1" t="s">
        <v>187</v>
      </c>
    </row>
    <row r="796" spans="2:6" ht="15">
      <c r="B796" s="1" t="s">
        <v>31</v>
      </c>
      <c r="C796" t="s">
        <v>32</v>
      </c>
      <c r="D796">
        <v>1</v>
      </c>
      <c r="F796" s="8">
        <f>+D796*E796</f>
        <v>0</v>
      </c>
    </row>
    <row r="798" spans="2:6" ht="15">
      <c r="B798" s="1" t="s">
        <v>33</v>
      </c>
      <c r="C798" t="s">
        <v>32</v>
      </c>
      <c r="D798">
        <v>1</v>
      </c>
      <c r="F798" s="8">
        <f>+D798*E798</f>
        <v>0</v>
      </c>
    </row>
    <row r="800" spans="2:6" ht="15">
      <c r="B800" s="1" t="s">
        <v>34</v>
      </c>
      <c r="C800" t="s">
        <v>32</v>
      </c>
      <c r="D800">
        <v>1</v>
      </c>
      <c r="F800" s="8">
        <f>+D800*E800</f>
        <v>0</v>
      </c>
    </row>
    <row r="802" ht="15">
      <c r="B802" s="1" t="s">
        <v>188</v>
      </c>
    </row>
    <row r="804" ht="15">
      <c r="B804" s="1" t="s">
        <v>189</v>
      </c>
    </row>
    <row r="806" ht="15">
      <c r="B806" s="1" t="s">
        <v>190</v>
      </c>
    </row>
    <row r="808" ht="15">
      <c r="B808" s="1" t="s">
        <v>191</v>
      </c>
    </row>
    <row r="810" ht="15">
      <c r="B810" s="1" t="s">
        <v>192</v>
      </c>
    </row>
    <row r="812" spans="2:6" ht="15">
      <c r="B812" s="1" t="s">
        <v>31</v>
      </c>
      <c r="C812" t="s">
        <v>32</v>
      </c>
      <c r="D812">
        <v>1</v>
      </c>
      <c r="F812" s="8">
        <f>+D812*E812</f>
        <v>0</v>
      </c>
    </row>
    <row r="814" spans="2:6" ht="15">
      <c r="B814" s="1" t="s">
        <v>33</v>
      </c>
      <c r="C814" t="s">
        <v>32</v>
      </c>
      <c r="D814">
        <v>1</v>
      </c>
      <c r="F814" s="8">
        <f>+D814*E814</f>
        <v>0</v>
      </c>
    </row>
    <row r="816" spans="2:6" ht="15">
      <c r="B816" s="1" t="s">
        <v>34</v>
      </c>
      <c r="C816" t="s">
        <v>32</v>
      </c>
      <c r="D816">
        <v>1</v>
      </c>
      <c r="F816" s="8">
        <f>+D816*E816</f>
        <v>0</v>
      </c>
    </row>
    <row r="818" ht="15">
      <c r="B818" s="1" t="s">
        <v>193</v>
      </c>
    </row>
    <row r="820" spans="2:6" ht="15">
      <c r="B820" s="1" t="s">
        <v>31</v>
      </c>
      <c r="C820" t="s">
        <v>32</v>
      </c>
      <c r="D820">
        <v>1</v>
      </c>
      <c r="F820" s="8">
        <f>+D820*E820</f>
        <v>0</v>
      </c>
    </row>
    <row r="822" spans="2:6" ht="15">
      <c r="B822" s="1" t="s">
        <v>33</v>
      </c>
      <c r="C822" t="s">
        <v>32</v>
      </c>
      <c r="D822">
        <v>1</v>
      </c>
      <c r="F822" s="8">
        <f>+D822*E822</f>
        <v>0</v>
      </c>
    </row>
    <row r="824" spans="2:6" ht="15">
      <c r="B824" s="1" t="s">
        <v>34</v>
      </c>
      <c r="C824" t="s">
        <v>32</v>
      </c>
      <c r="D824">
        <v>1</v>
      </c>
      <c r="F824" s="8">
        <f>+D824*E824</f>
        <v>0</v>
      </c>
    </row>
    <row r="826" ht="15">
      <c r="B826" s="1" t="s">
        <v>194</v>
      </c>
    </row>
    <row r="828" spans="2:6" ht="15">
      <c r="B828" s="1" t="s">
        <v>31</v>
      </c>
      <c r="C828" t="s">
        <v>32</v>
      </c>
      <c r="D828">
        <v>1</v>
      </c>
      <c r="F828" s="8">
        <f>+D828*E828</f>
        <v>0</v>
      </c>
    </row>
    <row r="830" spans="2:6" ht="15">
      <c r="B830" s="1" t="s">
        <v>33</v>
      </c>
      <c r="C830" t="s">
        <v>32</v>
      </c>
      <c r="D830">
        <v>1</v>
      </c>
      <c r="F830" s="8">
        <f>+D830*E830</f>
        <v>0</v>
      </c>
    </row>
    <row r="832" spans="2:6" ht="15">
      <c r="B832" s="1" t="s">
        <v>34</v>
      </c>
      <c r="C832" t="s">
        <v>32</v>
      </c>
      <c r="D832">
        <v>1</v>
      </c>
      <c r="F832" s="8">
        <f>+D832*E832</f>
        <v>0</v>
      </c>
    </row>
    <row r="834" ht="15">
      <c r="B834" s="1" t="s">
        <v>195</v>
      </c>
    </row>
    <row r="836" ht="15">
      <c r="B836" s="1" t="s">
        <v>196</v>
      </c>
    </row>
    <row r="838" spans="2:6" ht="15">
      <c r="B838" s="1" t="s">
        <v>31</v>
      </c>
      <c r="C838" t="s">
        <v>32</v>
      </c>
      <c r="D838">
        <v>1</v>
      </c>
      <c r="F838" s="8">
        <f>+D838*E838</f>
        <v>0</v>
      </c>
    </row>
    <row r="840" spans="2:6" ht="15">
      <c r="B840" s="1" t="s">
        <v>33</v>
      </c>
      <c r="C840" t="s">
        <v>32</v>
      </c>
      <c r="D840">
        <v>1</v>
      </c>
      <c r="F840" s="8">
        <f>+D840*E840</f>
        <v>0</v>
      </c>
    </row>
    <row r="842" spans="2:6" ht="15">
      <c r="B842" s="1" t="s">
        <v>34</v>
      </c>
      <c r="C842" t="s">
        <v>32</v>
      </c>
      <c r="D842">
        <v>1</v>
      </c>
      <c r="F842" s="8">
        <f>+D842*E842</f>
        <v>0</v>
      </c>
    </row>
    <row r="844" ht="15">
      <c r="B844" s="1" t="s">
        <v>197</v>
      </c>
    </row>
    <row r="846" spans="2:6" ht="15">
      <c r="B846" s="1" t="s">
        <v>31</v>
      </c>
      <c r="C846" t="s">
        <v>32</v>
      </c>
      <c r="D846">
        <v>1</v>
      </c>
      <c r="F846" s="8">
        <f>+D846*E846</f>
        <v>0</v>
      </c>
    </row>
    <row r="848" spans="2:6" ht="15">
      <c r="B848" s="1" t="s">
        <v>33</v>
      </c>
      <c r="C848" t="s">
        <v>32</v>
      </c>
      <c r="D848">
        <v>1</v>
      </c>
      <c r="F848" s="8">
        <f>+D848*E848</f>
        <v>0</v>
      </c>
    </row>
    <row r="850" spans="2:6" ht="15">
      <c r="B850" s="1" t="s">
        <v>34</v>
      </c>
      <c r="C850" t="s">
        <v>32</v>
      </c>
      <c r="D850">
        <v>1</v>
      </c>
      <c r="F850" s="8">
        <f>+D850*E850</f>
        <v>0</v>
      </c>
    </row>
    <row r="852" ht="15">
      <c r="B852" s="1" t="s">
        <v>198</v>
      </c>
    </row>
    <row r="854" spans="2:6" ht="15">
      <c r="B854" s="1" t="s">
        <v>31</v>
      </c>
      <c r="C854" t="s">
        <v>32</v>
      </c>
      <c r="D854">
        <v>1</v>
      </c>
      <c r="F854" s="8">
        <f>+D854*E854</f>
        <v>0</v>
      </c>
    </row>
    <row r="856" spans="2:6" ht="15">
      <c r="B856" s="1" t="s">
        <v>33</v>
      </c>
      <c r="C856" t="s">
        <v>32</v>
      </c>
      <c r="D856">
        <v>1</v>
      </c>
      <c r="F856" s="8">
        <f>+D856*E856</f>
        <v>0</v>
      </c>
    </row>
    <row r="858" spans="2:6" ht="15">
      <c r="B858" s="1" t="s">
        <v>34</v>
      </c>
      <c r="C858" t="s">
        <v>32</v>
      </c>
      <c r="D858">
        <v>1</v>
      </c>
      <c r="F858" s="8">
        <f>+D858*E858</f>
        <v>0</v>
      </c>
    </row>
    <row r="860" ht="30">
      <c r="B860" s="1" t="s">
        <v>199</v>
      </c>
    </row>
    <row r="862" spans="2:6" ht="15">
      <c r="B862" s="1" t="s">
        <v>31</v>
      </c>
      <c r="C862" t="s">
        <v>32</v>
      </c>
      <c r="D862">
        <v>1</v>
      </c>
      <c r="F862" s="8">
        <f>+D862*E862</f>
        <v>0</v>
      </c>
    </row>
    <row r="864" spans="2:6" ht="15">
      <c r="B864" s="1" t="s">
        <v>33</v>
      </c>
      <c r="C864" t="s">
        <v>32</v>
      </c>
      <c r="D864">
        <v>1</v>
      </c>
      <c r="F864" s="8">
        <f>+D864*E864</f>
        <v>0</v>
      </c>
    </row>
    <row r="866" spans="2:6" ht="15">
      <c r="B866" s="1" t="s">
        <v>34</v>
      </c>
      <c r="C866" t="s">
        <v>32</v>
      </c>
      <c r="D866">
        <v>1</v>
      </c>
      <c r="F866" s="8">
        <f>+D866*E866</f>
        <v>0</v>
      </c>
    </row>
    <row r="868" ht="15">
      <c r="B868" s="1" t="s">
        <v>200</v>
      </c>
    </row>
    <row r="870" spans="2:6" ht="15">
      <c r="B870" s="1" t="s">
        <v>31</v>
      </c>
      <c r="C870" t="s">
        <v>32</v>
      </c>
      <c r="D870">
        <v>1</v>
      </c>
      <c r="F870" s="8">
        <f>+D870*E870</f>
        <v>0</v>
      </c>
    </row>
    <row r="872" spans="2:6" ht="15">
      <c r="B872" s="1" t="s">
        <v>33</v>
      </c>
      <c r="C872" t="s">
        <v>32</v>
      </c>
      <c r="D872">
        <v>1</v>
      </c>
      <c r="F872" s="8">
        <f>+D872*E872</f>
        <v>0</v>
      </c>
    </row>
    <row r="874" spans="2:6" ht="15">
      <c r="B874" s="1" t="s">
        <v>34</v>
      </c>
      <c r="C874" t="s">
        <v>32</v>
      </c>
      <c r="D874">
        <v>1</v>
      </c>
      <c r="F874" s="8">
        <f>+D874*E874</f>
        <v>0</v>
      </c>
    </row>
    <row r="876" ht="15">
      <c r="B876" s="1" t="s">
        <v>201</v>
      </c>
    </row>
    <row r="878" spans="2:6" ht="15">
      <c r="B878" s="1" t="s">
        <v>31</v>
      </c>
      <c r="C878" t="s">
        <v>32</v>
      </c>
      <c r="D878">
        <v>1</v>
      </c>
      <c r="F878" s="8">
        <f>+D878*E878</f>
        <v>0</v>
      </c>
    </row>
    <row r="880" spans="2:6" ht="15">
      <c r="B880" s="1" t="s">
        <v>33</v>
      </c>
      <c r="C880" t="s">
        <v>32</v>
      </c>
      <c r="D880">
        <v>1</v>
      </c>
      <c r="F880" s="8">
        <f>+D880*E880</f>
        <v>0</v>
      </c>
    </row>
    <row r="882" spans="2:6" ht="15">
      <c r="B882" s="1" t="s">
        <v>34</v>
      </c>
      <c r="C882" t="s">
        <v>32</v>
      </c>
      <c r="D882">
        <v>1</v>
      </c>
      <c r="F882" s="8">
        <f>+D882*E882</f>
        <v>0</v>
      </c>
    </row>
    <row r="884" ht="15">
      <c r="B884" s="1" t="s">
        <v>202</v>
      </c>
    </row>
    <row r="886" ht="60">
      <c r="B886" s="1" t="s">
        <v>203</v>
      </c>
    </row>
    <row r="888" spans="2:6" ht="15">
      <c r="B888" s="1" t="s">
        <v>31</v>
      </c>
      <c r="C888" t="s">
        <v>32</v>
      </c>
      <c r="D888">
        <v>1</v>
      </c>
      <c r="F888" s="8">
        <f>+D888*E888</f>
        <v>0</v>
      </c>
    </row>
    <row r="890" spans="2:6" ht="15">
      <c r="B890" s="1" t="s">
        <v>33</v>
      </c>
      <c r="C890" t="s">
        <v>32</v>
      </c>
      <c r="D890">
        <v>1</v>
      </c>
      <c r="F890" s="8">
        <f>+D890*E890</f>
        <v>0</v>
      </c>
    </row>
    <row r="892" spans="2:6" ht="15">
      <c r="B892" s="1" t="s">
        <v>34</v>
      </c>
      <c r="C892" t="s">
        <v>32</v>
      </c>
      <c r="D892">
        <v>1</v>
      </c>
      <c r="F892" s="8">
        <f>+D892*E892</f>
        <v>0</v>
      </c>
    </row>
    <row r="894" ht="30">
      <c r="B894" s="1" t="s">
        <v>204</v>
      </c>
    </row>
    <row r="896" spans="2:6" ht="15">
      <c r="B896" s="1" t="s">
        <v>31</v>
      </c>
      <c r="C896" t="s">
        <v>32</v>
      </c>
      <c r="D896">
        <v>1</v>
      </c>
      <c r="F896" s="8">
        <f>+D896*E896</f>
        <v>0</v>
      </c>
    </row>
    <row r="898" spans="2:6" ht="15">
      <c r="B898" s="1" t="s">
        <v>33</v>
      </c>
      <c r="C898" t="s">
        <v>32</v>
      </c>
      <c r="D898">
        <v>1</v>
      </c>
      <c r="F898" s="8">
        <f>+D898*E898</f>
        <v>0</v>
      </c>
    </row>
    <row r="900" spans="2:6" ht="15">
      <c r="B900" s="1" t="s">
        <v>34</v>
      </c>
      <c r="C900" t="s">
        <v>32</v>
      </c>
      <c r="D900">
        <v>1</v>
      </c>
      <c r="F900" s="8">
        <f>+D900*E900</f>
        <v>0</v>
      </c>
    </row>
    <row r="903" ht="15.75" thickBot="1">
      <c r="F903" s="6">
        <f>SUM(F31:F902)</f>
        <v>0</v>
      </c>
    </row>
    <row r="904" ht="15.75" thickTop="1"/>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55"/>
  <sheetViews>
    <sheetView zoomScalePageLayoutView="0" workbookViewId="0" topLeftCell="A136">
      <selection activeCell="E136" sqref="E1:H16384"/>
    </sheetView>
  </sheetViews>
  <sheetFormatPr defaultColWidth="9.140625" defaultRowHeight="15"/>
  <cols>
    <col min="3" max="3" width="52.8515625" style="0" bestFit="1" customWidth="1"/>
    <col min="6" max="6" width="11.28125" style="5" bestFit="1" customWidth="1"/>
    <col min="7" max="7" width="12.7109375" style="2" bestFit="1" customWidth="1"/>
  </cols>
  <sheetData>
    <row r="1" ht="15">
      <c r="C1" s="1" t="s">
        <v>205</v>
      </c>
    </row>
    <row r="2" spans="1:3" ht="15">
      <c r="A2">
        <v>2</v>
      </c>
      <c r="C2" s="1" t="s">
        <v>206</v>
      </c>
    </row>
    <row r="3" ht="15">
      <c r="C3" s="1"/>
    </row>
    <row r="4" ht="30">
      <c r="C4" s="1" t="s">
        <v>207</v>
      </c>
    </row>
    <row r="5" ht="15">
      <c r="C5" s="1"/>
    </row>
    <row r="6" spans="1:3" ht="45">
      <c r="A6">
        <v>38</v>
      </c>
      <c r="C6" s="1" t="s">
        <v>208</v>
      </c>
    </row>
    <row r="7" ht="15">
      <c r="C7" s="1"/>
    </row>
    <row r="8" ht="15">
      <c r="C8" s="1" t="s">
        <v>209</v>
      </c>
    </row>
    <row r="9" ht="15">
      <c r="C9" s="1" t="s">
        <v>210</v>
      </c>
    </row>
    <row r="10" ht="15">
      <c r="C10" s="1"/>
    </row>
    <row r="11" ht="15">
      <c r="C11" s="1" t="s">
        <v>211</v>
      </c>
    </row>
    <row r="12" ht="15">
      <c r="C12" s="1"/>
    </row>
    <row r="13" spans="1:3" ht="165">
      <c r="A13">
        <v>2</v>
      </c>
      <c r="C13" s="1" t="s">
        <v>212</v>
      </c>
    </row>
    <row r="14" ht="15">
      <c r="C14" s="1"/>
    </row>
    <row r="15" spans="1:3" ht="60">
      <c r="A15">
        <v>2</v>
      </c>
      <c r="C15" s="1" t="s">
        <v>213</v>
      </c>
    </row>
    <row r="16" ht="15">
      <c r="C16" s="1"/>
    </row>
    <row r="17" ht="75">
      <c r="C17" s="1" t="s">
        <v>214</v>
      </c>
    </row>
    <row r="18" ht="15">
      <c r="C18" s="1"/>
    </row>
    <row r="19" spans="1:3" ht="120">
      <c r="A19">
        <v>3</v>
      </c>
      <c r="C19" s="1" t="s">
        <v>215</v>
      </c>
    </row>
    <row r="20" ht="15">
      <c r="C20" s="1"/>
    </row>
    <row r="21" spans="1:3" ht="195">
      <c r="A21">
        <v>3</v>
      </c>
      <c r="C21" s="1" t="s">
        <v>216</v>
      </c>
    </row>
    <row r="22" ht="15">
      <c r="C22" s="1"/>
    </row>
    <row r="23" spans="1:3" ht="210">
      <c r="A23">
        <v>4</v>
      </c>
      <c r="C23" s="1" t="s">
        <v>217</v>
      </c>
    </row>
    <row r="24" ht="15">
      <c r="C24" s="1"/>
    </row>
    <row r="25" spans="1:3" ht="60">
      <c r="A25">
        <v>4</v>
      </c>
      <c r="C25" s="1" t="s">
        <v>218</v>
      </c>
    </row>
    <row r="26" ht="15">
      <c r="C26" s="1"/>
    </row>
    <row r="27" spans="1:3" ht="15">
      <c r="A27">
        <v>49</v>
      </c>
      <c r="C27" s="1" t="s">
        <v>219</v>
      </c>
    </row>
    <row r="28" ht="15">
      <c r="C28" s="1"/>
    </row>
    <row r="29" spans="1:3" ht="15">
      <c r="A29">
        <v>32</v>
      </c>
      <c r="C29" s="1" t="s">
        <v>220</v>
      </c>
    </row>
    <row r="30" ht="15">
      <c r="C30" s="1"/>
    </row>
    <row r="31" spans="1:3" ht="15">
      <c r="A31">
        <v>47</v>
      </c>
      <c r="C31" s="1" t="s">
        <v>221</v>
      </c>
    </row>
    <row r="32" ht="15">
      <c r="C32" s="1"/>
    </row>
    <row r="33" spans="1:3" ht="15">
      <c r="A33">
        <v>47</v>
      </c>
      <c r="C33" s="1" t="s">
        <v>222</v>
      </c>
    </row>
    <row r="34" ht="15">
      <c r="C34" s="1"/>
    </row>
    <row r="35" spans="1:3" ht="30">
      <c r="A35">
        <v>47</v>
      </c>
      <c r="C35" s="1" t="s">
        <v>223</v>
      </c>
    </row>
    <row r="36" ht="15">
      <c r="C36" s="1"/>
    </row>
    <row r="37" spans="1:3" ht="45">
      <c r="A37">
        <v>47</v>
      </c>
      <c r="C37" s="1" t="s">
        <v>224</v>
      </c>
    </row>
    <row r="38" ht="15">
      <c r="C38" s="1"/>
    </row>
    <row r="39" spans="1:3" ht="15">
      <c r="A39">
        <v>47</v>
      </c>
      <c r="C39" s="1" t="s">
        <v>225</v>
      </c>
    </row>
    <row r="40" ht="15">
      <c r="C40" s="1"/>
    </row>
    <row r="41" ht="15">
      <c r="C41" s="1" t="s">
        <v>226</v>
      </c>
    </row>
    <row r="42" ht="15">
      <c r="C42" s="1"/>
    </row>
    <row r="43" ht="180">
      <c r="C43" s="1" t="s">
        <v>227</v>
      </c>
    </row>
    <row r="44" ht="15">
      <c r="C44" s="1"/>
    </row>
    <row r="45" ht="135">
      <c r="C45" s="1" t="s">
        <v>228</v>
      </c>
    </row>
    <row r="46" ht="15">
      <c r="C46" s="1"/>
    </row>
    <row r="47" ht="15">
      <c r="C47" s="1" t="s">
        <v>229</v>
      </c>
    </row>
    <row r="48" ht="15">
      <c r="C48" s="1"/>
    </row>
    <row r="49" ht="60">
      <c r="C49" s="1" t="s">
        <v>230</v>
      </c>
    </row>
    <row r="50" ht="15">
      <c r="C50" s="1"/>
    </row>
    <row r="51" spans="3:7" ht="15">
      <c r="C51" s="1" t="s">
        <v>231</v>
      </c>
      <c r="D51" t="s">
        <v>232</v>
      </c>
      <c r="E51">
        <v>1248</v>
      </c>
      <c r="G51" s="2">
        <f>+E51*F51</f>
        <v>0</v>
      </c>
    </row>
    <row r="52" ht="15">
      <c r="C52" s="1"/>
    </row>
    <row r="53" spans="3:7" ht="15">
      <c r="C53" s="1" t="s">
        <v>233</v>
      </c>
      <c r="D53" t="s">
        <v>234</v>
      </c>
      <c r="E53">
        <v>13</v>
      </c>
      <c r="G53" s="2">
        <f>+E53*F53</f>
        <v>0</v>
      </c>
    </row>
    <row r="54" ht="15">
      <c r="C54" s="1"/>
    </row>
    <row r="55" spans="3:7" ht="15">
      <c r="C55" s="1" t="s">
        <v>235</v>
      </c>
      <c r="D55" t="s">
        <v>234</v>
      </c>
      <c r="E55">
        <v>13</v>
      </c>
      <c r="G55" s="2">
        <f>+E55*F55</f>
        <v>0</v>
      </c>
    </row>
    <row r="56" ht="15">
      <c r="C56" s="1"/>
    </row>
    <row r="57" spans="3:7" ht="30">
      <c r="C57" s="1" t="s">
        <v>236</v>
      </c>
      <c r="D57" t="s">
        <v>234</v>
      </c>
      <c r="E57">
        <v>13</v>
      </c>
      <c r="G57" s="2">
        <f>+E57*F57</f>
        <v>0</v>
      </c>
    </row>
    <row r="58" ht="15">
      <c r="C58" s="1"/>
    </row>
    <row r="59" spans="3:7" ht="30">
      <c r="C59" s="1" t="s">
        <v>237</v>
      </c>
      <c r="D59" t="s">
        <v>234</v>
      </c>
      <c r="E59">
        <v>13</v>
      </c>
      <c r="G59" s="2">
        <f>+E59*F59</f>
        <v>0</v>
      </c>
    </row>
    <row r="60" ht="15">
      <c r="C60" s="1"/>
    </row>
    <row r="61" spans="3:7" ht="15">
      <c r="C61" s="1" t="s">
        <v>238</v>
      </c>
      <c r="D61" t="s">
        <v>234</v>
      </c>
      <c r="E61">
        <v>14</v>
      </c>
      <c r="G61" s="2">
        <f>+E61*F61</f>
        <v>0</v>
      </c>
    </row>
    <row r="62" ht="15">
      <c r="C62" s="1"/>
    </row>
    <row r="63" spans="3:7" ht="15">
      <c r="C63" s="1" t="s">
        <v>239</v>
      </c>
      <c r="D63" t="s">
        <v>234</v>
      </c>
      <c r="E63">
        <v>12</v>
      </c>
      <c r="G63" s="2">
        <f>+E63*F63</f>
        <v>0</v>
      </c>
    </row>
    <row r="64" ht="15">
      <c r="C64" s="1"/>
    </row>
    <row r="65" spans="3:7" ht="15">
      <c r="C65" s="1" t="s">
        <v>240</v>
      </c>
      <c r="D65" t="s">
        <v>234</v>
      </c>
      <c r="E65">
        <v>58</v>
      </c>
      <c r="G65" s="2">
        <f>+E65*F65</f>
        <v>0</v>
      </c>
    </row>
    <row r="66" ht="15">
      <c r="C66" s="1"/>
    </row>
    <row r="67" ht="15">
      <c r="C67" s="1" t="s">
        <v>241</v>
      </c>
    </row>
    <row r="68" ht="15">
      <c r="C68" s="1"/>
    </row>
    <row r="69" ht="15">
      <c r="C69" s="1" t="s">
        <v>242</v>
      </c>
    </row>
    <row r="70" ht="15">
      <c r="C70" s="1"/>
    </row>
    <row r="71" ht="15">
      <c r="C71" s="1" t="s">
        <v>243</v>
      </c>
    </row>
    <row r="72" ht="15">
      <c r="C72" s="1"/>
    </row>
    <row r="73" spans="3:7" ht="75">
      <c r="C73" s="1" t="s">
        <v>244</v>
      </c>
      <c r="D73" t="s">
        <v>234</v>
      </c>
      <c r="E73">
        <v>73</v>
      </c>
      <c r="G73" s="2">
        <f>+E73*F73</f>
        <v>0</v>
      </c>
    </row>
    <row r="74" ht="15">
      <c r="C74" s="1"/>
    </row>
    <row r="75" ht="15">
      <c r="C75" s="1" t="s">
        <v>245</v>
      </c>
    </row>
    <row r="76" ht="15">
      <c r="C76" s="1"/>
    </row>
    <row r="77" ht="15">
      <c r="C77" s="1" t="s">
        <v>246</v>
      </c>
    </row>
    <row r="78" ht="15">
      <c r="C78" s="1"/>
    </row>
    <row r="79" ht="15">
      <c r="C79" s="1" t="s">
        <v>247</v>
      </c>
    </row>
    <row r="80" ht="15">
      <c r="C80" s="1"/>
    </row>
    <row r="81" spans="3:7" ht="30">
      <c r="C81" s="1" t="s">
        <v>248</v>
      </c>
      <c r="D81" t="s">
        <v>232</v>
      </c>
      <c r="E81">
        <v>1107</v>
      </c>
      <c r="G81" s="2">
        <f>+E81*F81</f>
        <v>0</v>
      </c>
    </row>
    <row r="82" ht="15">
      <c r="C82" s="1"/>
    </row>
    <row r="83" ht="30">
      <c r="C83" s="1" t="s">
        <v>249</v>
      </c>
    </row>
    <row r="84" ht="15">
      <c r="C84" s="1"/>
    </row>
    <row r="85" spans="3:7" ht="45">
      <c r="C85" s="1" t="s">
        <v>250</v>
      </c>
      <c r="D85" t="s">
        <v>232</v>
      </c>
      <c r="E85">
        <v>1107</v>
      </c>
      <c r="G85" s="2">
        <f>+E85*F85</f>
        <v>0</v>
      </c>
    </row>
    <row r="86" ht="15">
      <c r="C86" s="1"/>
    </row>
    <row r="87" ht="15">
      <c r="C87" s="1" t="s">
        <v>251</v>
      </c>
    </row>
    <row r="88" ht="15">
      <c r="C88" s="1"/>
    </row>
    <row r="89" spans="3:7" ht="15">
      <c r="C89" s="1" t="s">
        <v>252</v>
      </c>
      <c r="D89" t="s">
        <v>234</v>
      </c>
      <c r="E89">
        <v>862</v>
      </c>
      <c r="G89" s="2">
        <f>+E89*F89</f>
        <v>0</v>
      </c>
    </row>
    <row r="90" ht="15">
      <c r="C90" s="1"/>
    </row>
    <row r="91" spans="3:7" ht="60">
      <c r="C91" s="1" t="s">
        <v>253</v>
      </c>
      <c r="D91" t="s">
        <v>254</v>
      </c>
      <c r="E91">
        <v>9</v>
      </c>
      <c r="G91" s="2">
        <f>+E91*F91</f>
        <v>0</v>
      </c>
    </row>
    <row r="92" ht="15">
      <c r="C92" s="1"/>
    </row>
    <row r="93" ht="15">
      <c r="C93" s="1" t="s">
        <v>255</v>
      </c>
    </row>
    <row r="94" ht="15">
      <c r="C94" s="1"/>
    </row>
    <row r="95" ht="15">
      <c r="C95" s="1" t="s">
        <v>256</v>
      </c>
    </row>
    <row r="96" ht="15">
      <c r="C96" s="1"/>
    </row>
    <row r="97" ht="15">
      <c r="C97" s="1" t="s">
        <v>257</v>
      </c>
    </row>
    <row r="98" ht="15">
      <c r="C98" s="1"/>
    </row>
    <row r="99" spans="3:7" ht="15">
      <c r="C99" s="1" t="s">
        <v>258</v>
      </c>
      <c r="D99" t="s">
        <v>234</v>
      </c>
      <c r="E99">
        <v>130</v>
      </c>
      <c r="G99" s="2">
        <f>+E99*F99</f>
        <v>0</v>
      </c>
    </row>
    <row r="100" ht="15">
      <c r="C100" s="1"/>
    </row>
    <row r="101" spans="3:7" ht="15">
      <c r="C101" s="1" t="s">
        <v>259</v>
      </c>
      <c r="D101" t="s">
        <v>254</v>
      </c>
      <c r="E101">
        <v>4</v>
      </c>
      <c r="G101" s="2">
        <f>+E101*F101</f>
        <v>0</v>
      </c>
    </row>
    <row r="102" ht="15">
      <c r="C102" s="1"/>
    </row>
    <row r="103" spans="3:7" ht="15">
      <c r="C103" s="1" t="s">
        <v>260</v>
      </c>
      <c r="D103" t="s">
        <v>254</v>
      </c>
      <c r="E103">
        <v>5</v>
      </c>
      <c r="G103" s="2">
        <f>+E103*F103</f>
        <v>0</v>
      </c>
    </row>
    <row r="104" ht="15">
      <c r="C104" s="1"/>
    </row>
    <row r="105" spans="3:7" ht="30">
      <c r="C105" s="1" t="s">
        <v>261</v>
      </c>
      <c r="D105" t="s">
        <v>254</v>
      </c>
      <c r="E105">
        <v>20</v>
      </c>
      <c r="G105" s="2">
        <f>+E105*F105</f>
        <v>0</v>
      </c>
    </row>
    <row r="106" ht="15">
      <c r="C106" s="1"/>
    </row>
    <row r="107" spans="3:7" ht="15">
      <c r="C107" s="1" t="s">
        <v>262</v>
      </c>
      <c r="D107" t="s">
        <v>234</v>
      </c>
      <c r="E107">
        <v>120</v>
      </c>
      <c r="G107" s="2">
        <f>+E107*F107</f>
        <v>0</v>
      </c>
    </row>
    <row r="108" ht="15">
      <c r="C108" s="1"/>
    </row>
    <row r="109" spans="3:7" ht="30">
      <c r="C109" s="1" t="s">
        <v>263</v>
      </c>
      <c r="D109" t="s">
        <v>254</v>
      </c>
      <c r="E109">
        <v>20</v>
      </c>
      <c r="G109" s="2">
        <f>+E109*F109</f>
        <v>0</v>
      </c>
    </row>
    <row r="110" ht="15">
      <c r="C110" s="1"/>
    </row>
    <row r="111" spans="3:7" ht="15">
      <c r="C111" s="1" t="s">
        <v>264</v>
      </c>
      <c r="D111" t="s">
        <v>254</v>
      </c>
      <c r="E111">
        <v>20</v>
      </c>
      <c r="G111" s="2">
        <f>+E111*F111</f>
        <v>0</v>
      </c>
    </row>
    <row r="112" ht="15">
      <c r="C112" s="1"/>
    </row>
    <row r="113" ht="15">
      <c r="C113" s="1" t="s">
        <v>265</v>
      </c>
    </row>
    <row r="114" ht="15">
      <c r="C114" s="1"/>
    </row>
    <row r="115" ht="15">
      <c r="C115" s="1" t="s">
        <v>266</v>
      </c>
    </row>
    <row r="116" ht="15">
      <c r="C116" s="1"/>
    </row>
    <row r="117" ht="15">
      <c r="C117" s="1" t="s">
        <v>267</v>
      </c>
    </row>
    <row r="118" ht="15">
      <c r="C118" s="1"/>
    </row>
    <row r="119" ht="135">
      <c r="C119" s="1" t="s">
        <v>268</v>
      </c>
    </row>
    <row r="120" ht="15">
      <c r="C120" s="1"/>
    </row>
    <row r="121" spans="3:7" ht="15">
      <c r="C121" s="1" t="s">
        <v>269</v>
      </c>
      <c r="D121" t="s">
        <v>232</v>
      </c>
      <c r="E121">
        <v>1107</v>
      </c>
      <c r="G121" s="2">
        <f>+E121*F121</f>
        <v>0</v>
      </c>
    </row>
    <row r="122" ht="15">
      <c r="C122" s="1"/>
    </row>
    <row r="123" ht="135">
      <c r="C123" s="1" t="s">
        <v>270</v>
      </c>
    </row>
    <row r="124" ht="15">
      <c r="C124" s="1"/>
    </row>
    <row r="125" spans="3:7" ht="15">
      <c r="C125" s="1" t="s">
        <v>271</v>
      </c>
      <c r="D125" t="s">
        <v>232</v>
      </c>
      <c r="E125">
        <v>26</v>
      </c>
      <c r="G125" s="2">
        <f>+E125*F125</f>
        <v>0</v>
      </c>
    </row>
    <row r="126" ht="15">
      <c r="C126" s="1"/>
    </row>
    <row r="127" ht="15">
      <c r="C127" s="1" t="s">
        <v>272</v>
      </c>
    </row>
    <row r="128" ht="15">
      <c r="C128" s="1"/>
    </row>
    <row r="129" ht="15">
      <c r="C129" s="1" t="s">
        <v>273</v>
      </c>
    </row>
    <row r="130" ht="15">
      <c r="C130" s="1"/>
    </row>
    <row r="131" ht="90">
      <c r="C131" s="1" t="s">
        <v>274</v>
      </c>
    </row>
    <row r="132" ht="15">
      <c r="C132" s="1"/>
    </row>
    <row r="133" spans="3:7" ht="15">
      <c r="C133" s="1" t="s">
        <v>275</v>
      </c>
      <c r="D133" t="s">
        <v>232</v>
      </c>
      <c r="E133">
        <v>1436</v>
      </c>
      <c r="G133" s="2">
        <f>+E133*F133</f>
        <v>0</v>
      </c>
    </row>
    <row r="134" ht="15">
      <c r="C134" s="1"/>
    </row>
    <row r="135" ht="30">
      <c r="C135" s="1" t="s">
        <v>276</v>
      </c>
    </row>
    <row r="136" ht="15">
      <c r="C136" s="1"/>
    </row>
    <row r="137" spans="1:3" ht="15">
      <c r="A137">
        <v>117</v>
      </c>
      <c r="C137" s="1" t="s">
        <v>277</v>
      </c>
    </row>
    <row r="138" ht="15">
      <c r="C138" s="1"/>
    </row>
    <row r="139" spans="1:7" ht="45">
      <c r="A139" t="s">
        <v>278</v>
      </c>
      <c r="C139" s="1" t="s">
        <v>279</v>
      </c>
      <c r="D139" t="s">
        <v>32</v>
      </c>
      <c r="E139">
        <v>1</v>
      </c>
      <c r="F139" s="3">
        <v>280000</v>
      </c>
      <c r="G139" s="2">
        <f>+E139*F139</f>
        <v>280000</v>
      </c>
    </row>
    <row r="140" ht="15">
      <c r="C140" s="1"/>
    </row>
    <row r="141" spans="3:7" ht="15">
      <c r="C141" s="1" t="s">
        <v>280</v>
      </c>
      <c r="D141" t="s">
        <v>32</v>
      </c>
      <c r="E141">
        <v>1</v>
      </c>
      <c r="F141" s="3"/>
      <c r="G141" s="2">
        <f>+E141*F141</f>
        <v>0</v>
      </c>
    </row>
    <row r="142" ht="15">
      <c r="C142" s="1"/>
    </row>
    <row r="143" spans="3:7" ht="15">
      <c r="C143" s="1" t="s">
        <v>281</v>
      </c>
      <c r="D143" t="s">
        <v>32</v>
      </c>
      <c r="E143">
        <v>1</v>
      </c>
      <c r="F143" s="3"/>
      <c r="G143" s="2">
        <f>+E143*F143</f>
        <v>0</v>
      </c>
    </row>
    <row r="144" ht="15">
      <c r="C144" s="1"/>
    </row>
    <row r="145" ht="15">
      <c r="C145" s="1" t="s">
        <v>282</v>
      </c>
    </row>
    <row r="146" ht="15">
      <c r="C146" s="1"/>
    </row>
    <row r="147" spans="1:3" ht="15">
      <c r="A147">
        <v>117</v>
      </c>
      <c r="C147" s="1" t="s">
        <v>283</v>
      </c>
    </row>
    <row r="148" ht="15">
      <c r="C148" s="1"/>
    </row>
    <row r="149" spans="1:7" ht="45">
      <c r="A149" t="s">
        <v>278</v>
      </c>
      <c r="C149" s="1" t="s">
        <v>284</v>
      </c>
      <c r="D149" t="s">
        <v>32</v>
      </c>
      <c r="E149">
        <v>1</v>
      </c>
      <c r="F149" s="3">
        <v>180000</v>
      </c>
      <c r="G149" s="2">
        <f>+E149*F149</f>
        <v>180000</v>
      </c>
    </row>
    <row r="150" ht="15">
      <c r="C150" s="1"/>
    </row>
    <row r="151" spans="1:7" ht="15">
      <c r="A151" t="s">
        <v>285</v>
      </c>
      <c r="C151" s="1" t="s">
        <v>286</v>
      </c>
      <c r="D151" t="s">
        <v>32</v>
      </c>
      <c r="E151">
        <v>1</v>
      </c>
      <c r="F151" s="3"/>
      <c r="G151" s="2">
        <f>+E151*F151</f>
        <v>0</v>
      </c>
    </row>
    <row r="152" ht="15">
      <c r="C152" s="1"/>
    </row>
    <row r="153" spans="1:7" ht="15">
      <c r="A153" t="s">
        <v>287</v>
      </c>
      <c r="C153" s="1" t="s">
        <v>288</v>
      </c>
      <c r="D153" t="s">
        <v>32</v>
      </c>
      <c r="E153">
        <v>1</v>
      </c>
      <c r="F153" s="3"/>
      <c r="G153" s="2">
        <f>+E153*F153</f>
        <v>0</v>
      </c>
    </row>
    <row r="154" ht="15">
      <c r="C154" s="1"/>
    </row>
    <row r="155" ht="15.75" thickBot="1">
      <c r="G155" s="6">
        <f>SUM(G4:G154)</f>
        <v>460000</v>
      </c>
    </row>
    <row r="156" ht="15.75" thickTop="1"/>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G244"/>
  <sheetViews>
    <sheetView zoomScalePageLayoutView="0" workbookViewId="0" topLeftCell="A229">
      <selection activeCell="E229" sqref="E1:I16384"/>
    </sheetView>
  </sheetViews>
  <sheetFormatPr defaultColWidth="9.140625" defaultRowHeight="15"/>
  <cols>
    <col min="3" max="3" width="52.57421875" style="0" bestFit="1" customWidth="1"/>
    <col min="7" max="7" width="8.8515625" style="2" customWidth="1"/>
  </cols>
  <sheetData>
    <row r="2" ht="15">
      <c r="C2" s="1" t="s">
        <v>205</v>
      </c>
    </row>
    <row r="3" ht="15">
      <c r="C3" s="1" t="s">
        <v>289</v>
      </c>
    </row>
    <row r="4" ht="15">
      <c r="C4" s="1" t="s">
        <v>290</v>
      </c>
    </row>
    <row r="5" ht="15">
      <c r="C5" s="1"/>
    </row>
    <row r="6" spans="1:3" ht="45">
      <c r="A6">
        <v>38</v>
      </c>
      <c r="C6" s="1" t="s">
        <v>208</v>
      </c>
    </row>
    <row r="7" ht="15">
      <c r="C7" s="1"/>
    </row>
    <row r="8" ht="15">
      <c r="C8" s="1" t="s">
        <v>209</v>
      </c>
    </row>
    <row r="9" ht="15">
      <c r="C9" s="1"/>
    </row>
    <row r="10" ht="15">
      <c r="C10" s="1" t="s">
        <v>291</v>
      </c>
    </row>
    <row r="11" ht="15">
      <c r="C11" s="1"/>
    </row>
    <row r="12" ht="15">
      <c r="C12" s="1" t="s">
        <v>292</v>
      </c>
    </row>
    <row r="13" ht="15">
      <c r="C13" s="1"/>
    </row>
    <row r="14" spans="3:7" ht="45">
      <c r="C14" s="1" t="s">
        <v>293</v>
      </c>
      <c r="D14" t="s">
        <v>234</v>
      </c>
      <c r="E14">
        <v>15</v>
      </c>
      <c r="G14" s="2">
        <f>+E14*F14</f>
        <v>0</v>
      </c>
    </row>
    <row r="15" ht="15">
      <c r="C15" s="1"/>
    </row>
    <row r="16" ht="15">
      <c r="C16" s="1" t="s">
        <v>294</v>
      </c>
    </row>
    <row r="17" ht="15">
      <c r="C17" s="1"/>
    </row>
    <row r="18" spans="3:7" ht="75">
      <c r="C18" s="1" t="s">
        <v>295</v>
      </c>
      <c r="D18" t="s">
        <v>234</v>
      </c>
      <c r="E18">
        <v>12</v>
      </c>
      <c r="G18" s="2">
        <f>+E18*F18</f>
        <v>0</v>
      </c>
    </row>
    <row r="19" ht="15">
      <c r="C19" s="1"/>
    </row>
    <row r="20" spans="3:7" ht="75">
      <c r="C20" s="1" t="s">
        <v>296</v>
      </c>
      <c r="D20" t="s">
        <v>254</v>
      </c>
      <c r="E20">
        <v>3</v>
      </c>
      <c r="G20" s="2">
        <f>+E20*F20</f>
        <v>0</v>
      </c>
    </row>
    <row r="21" ht="15">
      <c r="C21" s="1"/>
    </row>
    <row r="22" ht="15">
      <c r="C22" s="1" t="s">
        <v>297</v>
      </c>
    </row>
    <row r="23" ht="15">
      <c r="C23" s="1"/>
    </row>
    <row r="24" spans="3:7" ht="15">
      <c r="C24" s="1" t="s">
        <v>298</v>
      </c>
      <c r="D24" t="s">
        <v>232</v>
      </c>
      <c r="E24">
        <v>16</v>
      </c>
      <c r="G24" s="2">
        <f>+E24*F24</f>
        <v>0</v>
      </c>
    </row>
    <row r="25" ht="15">
      <c r="C25" s="1"/>
    </row>
    <row r="26" ht="15">
      <c r="C26" s="1" t="s">
        <v>299</v>
      </c>
    </row>
    <row r="27" ht="15">
      <c r="C27" s="1"/>
    </row>
    <row r="28" spans="3:7" ht="15">
      <c r="C28" s="1" t="s">
        <v>300</v>
      </c>
      <c r="D28" t="s">
        <v>234</v>
      </c>
      <c r="E28">
        <v>96</v>
      </c>
      <c r="G28" s="2">
        <f>+E28*F28</f>
        <v>0</v>
      </c>
    </row>
    <row r="29" ht="15">
      <c r="C29" s="1"/>
    </row>
    <row r="30" ht="15">
      <c r="C30" s="1" t="s">
        <v>301</v>
      </c>
    </row>
    <row r="31" ht="15">
      <c r="C31" s="1"/>
    </row>
    <row r="32" spans="3:7" ht="15">
      <c r="C32" s="1" t="s">
        <v>302</v>
      </c>
      <c r="D32" t="s">
        <v>254</v>
      </c>
      <c r="E32">
        <v>10</v>
      </c>
      <c r="G32" s="2">
        <f>+E32*F32</f>
        <v>0</v>
      </c>
    </row>
    <row r="33" ht="15">
      <c r="C33" s="1"/>
    </row>
    <row r="34" spans="3:7" ht="15">
      <c r="C34" s="1" t="s">
        <v>303</v>
      </c>
      <c r="D34" t="s">
        <v>254</v>
      </c>
      <c r="E34">
        <v>10</v>
      </c>
      <c r="G34" s="2">
        <f>+E34*F34</f>
        <v>0</v>
      </c>
    </row>
    <row r="35" ht="15">
      <c r="C35" s="1"/>
    </row>
    <row r="36" spans="3:7" ht="15">
      <c r="C36" s="1" t="s">
        <v>304</v>
      </c>
      <c r="D36" t="s">
        <v>254</v>
      </c>
      <c r="E36">
        <v>10</v>
      </c>
      <c r="G36" s="2">
        <f>+E36*F36</f>
        <v>0</v>
      </c>
    </row>
    <row r="37" ht="15">
      <c r="C37" s="1"/>
    </row>
    <row r="38" spans="3:7" ht="30">
      <c r="C38" s="1" t="s">
        <v>305</v>
      </c>
      <c r="D38" t="s">
        <v>254</v>
      </c>
      <c r="E38">
        <v>5</v>
      </c>
      <c r="G38" s="2">
        <f>+E38*F38</f>
        <v>0</v>
      </c>
    </row>
    <row r="39" ht="15">
      <c r="C39" s="1"/>
    </row>
    <row r="40" spans="3:7" ht="30">
      <c r="C40" s="1" t="s">
        <v>306</v>
      </c>
      <c r="D40" t="s">
        <v>254</v>
      </c>
      <c r="E40">
        <v>10</v>
      </c>
      <c r="G40" s="2">
        <f>+E40*F40</f>
        <v>0</v>
      </c>
    </row>
    <row r="41" ht="15">
      <c r="C41" s="1"/>
    </row>
    <row r="42" ht="30">
      <c r="C42" s="1" t="s">
        <v>307</v>
      </c>
    </row>
    <row r="43" ht="15">
      <c r="C43" s="1"/>
    </row>
    <row r="44" spans="3:7" ht="30">
      <c r="C44" s="1" t="s">
        <v>308</v>
      </c>
      <c r="D44" t="s">
        <v>232</v>
      </c>
      <c r="E44">
        <v>70</v>
      </c>
      <c r="G44" s="2">
        <f>+E44*F44</f>
        <v>0</v>
      </c>
    </row>
    <row r="45" ht="15">
      <c r="C45" s="1"/>
    </row>
    <row r="46" ht="45">
      <c r="C46" s="1" t="s">
        <v>309</v>
      </c>
    </row>
    <row r="47" ht="15">
      <c r="C47" s="1"/>
    </row>
    <row r="48" spans="3:7" ht="15">
      <c r="C48" s="1" t="s">
        <v>310</v>
      </c>
      <c r="D48" t="s">
        <v>232</v>
      </c>
      <c r="E48">
        <v>11</v>
      </c>
      <c r="G48" s="2">
        <f>+E48*F48</f>
        <v>0</v>
      </c>
    </row>
    <row r="49" ht="15">
      <c r="C49" s="1"/>
    </row>
    <row r="50" ht="15">
      <c r="C50" s="1" t="s">
        <v>311</v>
      </c>
    </row>
    <row r="51" ht="15">
      <c r="C51" s="1"/>
    </row>
    <row r="52" spans="3:7" ht="30">
      <c r="C52" s="1" t="s">
        <v>312</v>
      </c>
      <c r="D52" t="s">
        <v>254</v>
      </c>
      <c r="E52">
        <v>10</v>
      </c>
      <c r="G52" s="2">
        <f>+E52*F52</f>
        <v>0</v>
      </c>
    </row>
    <row r="53" ht="15">
      <c r="C53" s="1"/>
    </row>
    <row r="54" ht="15">
      <c r="C54" s="1" t="s">
        <v>313</v>
      </c>
    </row>
    <row r="55" ht="15">
      <c r="C55" s="1"/>
    </row>
    <row r="56" ht="15">
      <c r="C56" s="1" t="s">
        <v>314</v>
      </c>
    </row>
    <row r="57" ht="15">
      <c r="C57" s="1"/>
    </row>
    <row r="58" spans="3:7" ht="15">
      <c r="C58" s="1" t="s">
        <v>315</v>
      </c>
      <c r="D58" t="s">
        <v>234</v>
      </c>
      <c r="E58">
        <v>24</v>
      </c>
      <c r="G58" s="2">
        <f>+E58*F58</f>
        <v>0</v>
      </c>
    </row>
    <row r="59" ht="15">
      <c r="C59" s="1"/>
    </row>
    <row r="60" ht="15">
      <c r="C60" s="1" t="s">
        <v>316</v>
      </c>
    </row>
    <row r="61" ht="15">
      <c r="C61" s="1"/>
    </row>
    <row r="62" spans="3:7" ht="15">
      <c r="C62" s="1" t="s">
        <v>317</v>
      </c>
      <c r="D62" t="s">
        <v>234</v>
      </c>
      <c r="E62">
        <v>22</v>
      </c>
      <c r="G62" s="2">
        <f>+E62*F62</f>
        <v>0</v>
      </c>
    </row>
    <row r="63" ht="15">
      <c r="C63" s="1"/>
    </row>
    <row r="64" ht="15">
      <c r="C64" s="1" t="s">
        <v>318</v>
      </c>
    </row>
    <row r="65" ht="15">
      <c r="C65" s="1"/>
    </row>
    <row r="66" ht="15">
      <c r="C66" s="1" t="s">
        <v>319</v>
      </c>
    </row>
    <row r="67" ht="15">
      <c r="C67" s="1"/>
    </row>
    <row r="68" spans="3:7" ht="90">
      <c r="C68" s="1" t="s">
        <v>320</v>
      </c>
      <c r="D68" t="s">
        <v>254</v>
      </c>
      <c r="E68">
        <v>5</v>
      </c>
      <c r="G68" s="2">
        <f>+E68*F68</f>
        <v>0</v>
      </c>
    </row>
    <row r="69" ht="15">
      <c r="C69" s="1"/>
    </row>
    <row r="70" ht="15">
      <c r="C70" s="1" t="s">
        <v>321</v>
      </c>
    </row>
    <row r="71" ht="15">
      <c r="C71" s="1"/>
    </row>
    <row r="72" ht="30">
      <c r="C72" s="1" t="s">
        <v>322</v>
      </c>
    </row>
    <row r="73" ht="15">
      <c r="C73" s="1"/>
    </row>
    <row r="74" spans="3:7" ht="15">
      <c r="C74" s="1" t="s">
        <v>323</v>
      </c>
      <c r="D74" t="s">
        <v>234</v>
      </c>
      <c r="E74">
        <v>63</v>
      </c>
      <c r="G74" s="2">
        <f>+E74*F74</f>
        <v>0</v>
      </c>
    </row>
    <row r="75" ht="15">
      <c r="C75" s="1"/>
    </row>
    <row r="76" spans="1:3" ht="15">
      <c r="A76">
        <v>65</v>
      </c>
      <c r="C76" s="1" t="s">
        <v>324</v>
      </c>
    </row>
    <row r="77" ht="15">
      <c r="C77" s="1"/>
    </row>
    <row r="78" ht="15">
      <c r="C78" s="1" t="s">
        <v>325</v>
      </c>
    </row>
    <row r="79" ht="15">
      <c r="C79" s="1"/>
    </row>
    <row r="80" ht="15">
      <c r="C80" s="1" t="s">
        <v>326</v>
      </c>
    </row>
    <row r="81" ht="15">
      <c r="C81" s="1"/>
    </row>
    <row r="82" spans="3:7" ht="45">
      <c r="C82" s="1" t="s">
        <v>327</v>
      </c>
      <c r="D82" t="s">
        <v>234</v>
      </c>
      <c r="E82">
        <v>5</v>
      </c>
      <c r="G82" s="2">
        <f>+E82*F82</f>
        <v>0</v>
      </c>
    </row>
    <row r="83" ht="15">
      <c r="C83" s="1"/>
    </row>
    <row r="84" ht="15">
      <c r="C84" s="1" t="s">
        <v>328</v>
      </c>
    </row>
    <row r="85" ht="15">
      <c r="C85" s="1"/>
    </row>
    <row r="86" ht="15">
      <c r="C86" s="1" t="s">
        <v>329</v>
      </c>
    </row>
    <row r="87" ht="15">
      <c r="C87" s="1"/>
    </row>
    <row r="88" ht="15">
      <c r="C88" s="1" t="s">
        <v>330</v>
      </c>
    </row>
    <row r="89" ht="15">
      <c r="C89" s="1"/>
    </row>
    <row r="90" spans="3:7" ht="15">
      <c r="C90" s="1" t="s">
        <v>331</v>
      </c>
      <c r="D90" t="s">
        <v>232</v>
      </c>
      <c r="E90">
        <v>11</v>
      </c>
      <c r="G90" s="2">
        <f>+E90*F90</f>
        <v>0</v>
      </c>
    </row>
    <row r="91" ht="15">
      <c r="C91" s="1"/>
    </row>
    <row r="92" ht="15">
      <c r="C92" s="1" t="s">
        <v>332</v>
      </c>
    </row>
    <row r="93" ht="15">
      <c r="C93" s="1"/>
    </row>
    <row r="94" ht="15">
      <c r="C94" s="1" t="s">
        <v>333</v>
      </c>
    </row>
    <row r="95" ht="15">
      <c r="C95" s="1"/>
    </row>
    <row r="96" ht="60">
      <c r="C96" s="1" t="s">
        <v>334</v>
      </c>
    </row>
    <row r="97" ht="15">
      <c r="C97" s="1"/>
    </row>
    <row r="98" spans="3:7" ht="15">
      <c r="C98" s="1" t="s">
        <v>335</v>
      </c>
      <c r="D98" t="s">
        <v>232</v>
      </c>
      <c r="E98">
        <v>238</v>
      </c>
      <c r="G98" s="2">
        <f>+E98*F98</f>
        <v>0</v>
      </c>
    </row>
    <row r="99" ht="15">
      <c r="C99" s="1"/>
    </row>
    <row r="100" spans="3:7" ht="15">
      <c r="C100" s="1" t="s">
        <v>336</v>
      </c>
      <c r="D100" t="s">
        <v>232</v>
      </c>
      <c r="E100">
        <v>10</v>
      </c>
      <c r="G100" s="2">
        <f>+E100*F100</f>
        <v>0</v>
      </c>
    </row>
    <row r="101" ht="15">
      <c r="C101" s="1"/>
    </row>
    <row r="102" ht="15">
      <c r="C102" s="1" t="s">
        <v>337</v>
      </c>
    </row>
    <row r="103" ht="15">
      <c r="C103" s="1"/>
    </row>
    <row r="104" ht="60">
      <c r="C104" s="1" t="s">
        <v>338</v>
      </c>
    </row>
    <row r="105" ht="15">
      <c r="C105" s="1"/>
    </row>
    <row r="106" spans="3:7" ht="15">
      <c r="C106" s="1" t="s">
        <v>339</v>
      </c>
      <c r="D106" t="s">
        <v>232</v>
      </c>
      <c r="E106">
        <v>71</v>
      </c>
      <c r="G106" s="2">
        <f>+E106*F106</f>
        <v>0</v>
      </c>
    </row>
    <row r="107" ht="15">
      <c r="C107" s="1"/>
    </row>
    <row r="108" ht="15">
      <c r="C108" s="1" t="s">
        <v>340</v>
      </c>
    </row>
    <row r="109" ht="15">
      <c r="C109" s="1"/>
    </row>
    <row r="110" spans="1:3" ht="15">
      <c r="A110">
        <v>93</v>
      </c>
      <c r="C110" s="1" t="s">
        <v>341</v>
      </c>
    </row>
    <row r="111" ht="15">
      <c r="C111" s="1"/>
    </row>
    <row r="112" spans="1:3" ht="15">
      <c r="A112">
        <v>93</v>
      </c>
      <c r="C112" s="1" t="s">
        <v>342</v>
      </c>
    </row>
    <row r="113" ht="15">
      <c r="C113" s="1"/>
    </row>
    <row r="114" spans="3:7" ht="15">
      <c r="C114" s="1" t="s">
        <v>343</v>
      </c>
      <c r="D114" t="s">
        <v>234</v>
      </c>
      <c r="E114">
        <v>48</v>
      </c>
      <c r="G114" s="2">
        <f>+E114*F114</f>
        <v>0</v>
      </c>
    </row>
    <row r="115" ht="15">
      <c r="C115" s="1"/>
    </row>
    <row r="116" spans="1:3" ht="15">
      <c r="A116">
        <v>93</v>
      </c>
      <c r="C116" s="1" t="s">
        <v>344</v>
      </c>
    </row>
    <row r="117" ht="15">
      <c r="C117" s="1"/>
    </row>
    <row r="118" spans="3:7" ht="15">
      <c r="C118" s="1" t="s">
        <v>345</v>
      </c>
      <c r="D118" t="s">
        <v>254</v>
      </c>
      <c r="E118">
        <v>3</v>
      </c>
      <c r="G118" s="2">
        <f>+E118*F118</f>
        <v>0</v>
      </c>
    </row>
    <row r="119" ht="15">
      <c r="C119" s="1"/>
    </row>
    <row r="120" spans="3:7" ht="15">
      <c r="C120" s="1" t="s">
        <v>346</v>
      </c>
      <c r="D120" t="s">
        <v>254</v>
      </c>
      <c r="E120">
        <v>4</v>
      </c>
      <c r="G120" s="2">
        <f>+E120*F120</f>
        <v>0</v>
      </c>
    </row>
    <row r="121" ht="15">
      <c r="C121" s="1"/>
    </row>
    <row r="122" spans="3:7" ht="15">
      <c r="C122" s="1" t="s">
        <v>347</v>
      </c>
      <c r="D122" t="s">
        <v>254</v>
      </c>
      <c r="E122">
        <v>4</v>
      </c>
      <c r="G122" s="2">
        <f>+E122*F122</f>
        <v>0</v>
      </c>
    </row>
    <row r="123" ht="15">
      <c r="C123" s="1"/>
    </row>
    <row r="124" spans="3:7" ht="15">
      <c r="C124" s="1" t="s">
        <v>348</v>
      </c>
      <c r="D124" t="s">
        <v>254</v>
      </c>
      <c r="E124">
        <v>8</v>
      </c>
      <c r="G124" s="2">
        <f>+E124*F124</f>
        <v>0</v>
      </c>
    </row>
    <row r="125" ht="15">
      <c r="C125" s="1"/>
    </row>
    <row r="126" spans="1:3" ht="15">
      <c r="A126">
        <v>94</v>
      </c>
      <c r="C126" s="1" t="s">
        <v>349</v>
      </c>
    </row>
    <row r="127" ht="15">
      <c r="C127" s="1"/>
    </row>
    <row r="128" spans="1:7" ht="30">
      <c r="A128" t="s">
        <v>350</v>
      </c>
      <c r="C128" s="1" t="s">
        <v>351</v>
      </c>
      <c r="D128" t="s">
        <v>254</v>
      </c>
      <c r="E128">
        <v>3</v>
      </c>
      <c r="G128" s="2">
        <f>+E128*F128</f>
        <v>0</v>
      </c>
    </row>
    <row r="129" ht="15">
      <c r="C129" s="1"/>
    </row>
    <row r="130" ht="15">
      <c r="C130" s="1" t="s">
        <v>352</v>
      </c>
    </row>
    <row r="131" ht="15">
      <c r="C131" s="1"/>
    </row>
    <row r="132" spans="1:3" ht="15">
      <c r="A132">
        <v>49</v>
      </c>
      <c r="C132" s="1" t="s">
        <v>353</v>
      </c>
    </row>
    <row r="133" ht="15">
      <c r="C133" s="1"/>
    </row>
    <row r="134" spans="3:7" ht="60">
      <c r="C134" s="1" t="s">
        <v>354</v>
      </c>
      <c r="D134" t="s">
        <v>254</v>
      </c>
      <c r="E134">
        <v>20</v>
      </c>
      <c r="G134" s="2">
        <f>+E134*F134</f>
        <v>0</v>
      </c>
    </row>
    <row r="135" ht="15">
      <c r="C135" s="1"/>
    </row>
    <row r="136" spans="3:7" ht="60">
      <c r="C136" s="1" t="s">
        <v>355</v>
      </c>
      <c r="D136" t="s">
        <v>254</v>
      </c>
      <c r="E136">
        <v>10</v>
      </c>
      <c r="G136" s="2">
        <f>+E136*F136</f>
        <v>0</v>
      </c>
    </row>
    <row r="137" ht="15">
      <c r="C137" s="1"/>
    </row>
    <row r="138" spans="1:3" ht="15">
      <c r="A138">
        <v>117</v>
      </c>
      <c r="C138" s="1" t="s">
        <v>356</v>
      </c>
    </row>
    <row r="139" ht="15">
      <c r="C139" s="1"/>
    </row>
    <row r="140" spans="3:7" ht="30">
      <c r="C140" s="1" t="s">
        <v>357</v>
      </c>
      <c r="D140" t="s">
        <v>254</v>
      </c>
      <c r="E140">
        <v>20</v>
      </c>
      <c r="G140" s="2">
        <f>+E140*F140</f>
        <v>0</v>
      </c>
    </row>
    <row r="141" ht="15">
      <c r="C141" s="1"/>
    </row>
    <row r="142" ht="15">
      <c r="C142" s="1" t="s">
        <v>358</v>
      </c>
    </row>
    <row r="143" ht="15">
      <c r="C143" s="1"/>
    </row>
    <row r="144" ht="15">
      <c r="C144" s="1" t="s">
        <v>359</v>
      </c>
    </row>
    <row r="145" ht="15">
      <c r="C145" s="1"/>
    </row>
    <row r="146" spans="3:7" ht="15">
      <c r="C146" s="1" t="s">
        <v>360</v>
      </c>
      <c r="D146" t="s">
        <v>234</v>
      </c>
      <c r="E146">
        <v>25</v>
      </c>
      <c r="G146" s="2">
        <f>+E146*F146</f>
        <v>0</v>
      </c>
    </row>
    <row r="147" ht="15">
      <c r="C147" s="1"/>
    </row>
    <row r="148" spans="3:7" ht="15">
      <c r="C148" s="1" t="s">
        <v>361</v>
      </c>
      <c r="D148" t="s">
        <v>234</v>
      </c>
      <c r="E148">
        <v>12</v>
      </c>
      <c r="G148" s="2">
        <f>+E148*F148</f>
        <v>0</v>
      </c>
    </row>
    <row r="149" ht="15">
      <c r="C149" s="1"/>
    </row>
    <row r="150" spans="3:7" ht="30">
      <c r="C150" s="1" t="s">
        <v>362</v>
      </c>
      <c r="D150" t="s">
        <v>234</v>
      </c>
      <c r="E150">
        <v>12</v>
      </c>
      <c r="G150" s="2">
        <f>+E150*F150</f>
        <v>0</v>
      </c>
    </row>
    <row r="151" ht="15">
      <c r="C151" s="1"/>
    </row>
    <row r="152" ht="15">
      <c r="C152" s="1" t="s">
        <v>344</v>
      </c>
    </row>
    <row r="153" ht="15">
      <c r="C153" s="1"/>
    </row>
    <row r="154" spans="3:7" ht="15">
      <c r="C154" s="1" t="s">
        <v>363</v>
      </c>
      <c r="D154" t="s">
        <v>254</v>
      </c>
      <c r="E154">
        <v>5</v>
      </c>
      <c r="G154" s="2">
        <f>+E154*F154</f>
        <v>0</v>
      </c>
    </row>
    <row r="155" ht="15">
      <c r="C155" s="1"/>
    </row>
    <row r="156" spans="3:7" ht="15">
      <c r="C156" s="1" t="s">
        <v>364</v>
      </c>
      <c r="D156" t="s">
        <v>254</v>
      </c>
      <c r="E156">
        <v>10</v>
      </c>
      <c r="G156" s="2">
        <f>+E156*F156</f>
        <v>0</v>
      </c>
    </row>
    <row r="157" ht="15">
      <c r="C157" s="1"/>
    </row>
    <row r="158" spans="3:7" ht="15">
      <c r="C158" s="1" t="s">
        <v>365</v>
      </c>
      <c r="D158" t="s">
        <v>254</v>
      </c>
      <c r="E158">
        <v>10</v>
      </c>
      <c r="G158" s="2">
        <f>+E158*F158</f>
        <v>0</v>
      </c>
    </row>
    <row r="159" ht="15">
      <c r="C159" s="1"/>
    </row>
    <row r="160" spans="3:7" ht="15">
      <c r="C160" s="1" t="s">
        <v>366</v>
      </c>
      <c r="D160" t="s">
        <v>254</v>
      </c>
      <c r="E160">
        <v>3</v>
      </c>
      <c r="G160" s="2">
        <f>+E160*F160</f>
        <v>0</v>
      </c>
    </row>
    <row r="161" ht="15">
      <c r="C161" s="1"/>
    </row>
    <row r="162" spans="1:7" ht="15">
      <c r="A162" t="s">
        <v>367</v>
      </c>
      <c r="C162" s="1" t="s">
        <v>368</v>
      </c>
      <c r="D162" t="s">
        <v>254</v>
      </c>
      <c r="E162">
        <v>2</v>
      </c>
      <c r="G162" s="2">
        <f>+E162*F162</f>
        <v>0</v>
      </c>
    </row>
    <row r="163" ht="15">
      <c r="C163" s="1"/>
    </row>
    <row r="164" spans="3:7" ht="15">
      <c r="C164" s="1" t="s">
        <v>369</v>
      </c>
      <c r="D164" t="s">
        <v>254</v>
      </c>
      <c r="E164">
        <v>10</v>
      </c>
      <c r="G164" s="2">
        <f>+E164*F164</f>
        <v>0</v>
      </c>
    </row>
    <row r="165" ht="15">
      <c r="C165" s="1"/>
    </row>
    <row r="166" spans="3:7" ht="15">
      <c r="C166" s="1" t="s">
        <v>370</v>
      </c>
      <c r="D166" t="s">
        <v>254</v>
      </c>
      <c r="E166">
        <v>2</v>
      </c>
      <c r="G166" s="2">
        <f>+E166*F166</f>
        <v>0</v>
      </c>
    </row>
    <row r="167" ht="15">
      <c r="C167" s="1"/>
    </row>
    <row r="168" ht="15">
      <c r="C168" s="1" t="s">
        <v>371</v>
      </c>
    </row>
    <row r="169" ht="15">
      <c r="C169" s="1"/>
    </row>
    <row r="170" spans="3:7" ht="105">
      <c r="C170" s="1" t="s">
        <v>372</v>
      </c>
      <c r="D170" t="s">
        <v>254</v>
      </c>
      <c r="E170">
        <v>5</v>
      </c>
      <c r="G170" s="2">
        <f>+E170*F170</f>
        <v>0</v>
      </c>
    </row>
    <row r="171" ht="15">
      <c r="C171" s="1"/>
    </row>
    <row r="172" ht="15">
      <c r="C172" s="1" t="s">
        <v>373</v>
      </c>
    </row>
    <row r="173" ht="15">
      <c r="C173" s="1"/>
    </row>
    <row r="174" spans="3:7" ht="30">
      <c r="C174" s="1" t="s">
        <v>374</v>
      </c>
      <c r="D174" t="s">
        <v>254</v>
      </c>
      <c r="E174">
        <v>10</v>
      </c>
      <c r="G174" s="2">
        <f>+E174*F174</f>
        <v>0</v>
      </c>
    </row>
    <row r="175" ht="15">
      <c r="C175" s="1"/>
    </row>
    <row r="176" spans="1:3" ht="15">
      <c r="A176">
        <v>93</v>
      </c>
      <c r="C176" s="1" t="s">
        <v>375</v>
      </c>
    </row>
    <row r="177" ht="15">
      <c r="C177" s="1"/>
    </row>
    <row r="178" spans="1:3" ht="30">
      <c r="A178">
        <v>94</v>
      </c>
      <c r="C178" s="1" t="s">
        <v>376</v>
      </c>
    </row>
    <row r="179" ht="15">
      <c r="C179" s="1"/>
    </row>
    <row r="180" spans="3:7" ht="15">
      <c r="C180" s="1" t="s">
        <v>377</v>
      </c>
      <c r="D180" t="s">
        <v>254</v>
      </c>
      <c r="E180">
        <v>5</v>
      </c>
      <c r="G180" s="2">
        <f>+E180*F180</f>
        <v>0</v>
      </c>
    </row>
    <row r="181" ht="15">
      <c r="C181" s="1"/>
    </row>
    <row r="182" ht="15">
      <c r="C182" s="1" t="s">
        <v>378</v>
      </c>
    </row>
    <row r="183" ht="15">
      <c r="C183" s="1"/>
    </row>
    <row r="184" ht="15">
      <c r="C184" s="1" t="s">
        <v>379</v>
      </c>
    </row>
    <row r="185" ht="15">
      <c r="C185" s="1"/>
    </row>
    <row r="186" spans="3:7" ht="15">
      <c r="C186" s="1" t="s">
        <v>380</v>
      </c>
      <c r="D186" t="s">
        <v>234</v>
      </c>
      <c r="E186">
        <v>25</v>
      </c>
      <c r="G186" s="2">
        <f>+E186*F186</f>
        <v>0</v>
      </c>
    </row>
    <row r="187" ht="15">
      <c r="C187" s="1"/>
    </row>
    <row r="188" ht="15">
      <c r="C188" s="1" t="s">
        <v>381</v>
      </c>
    </row>
    <row r="189" ht="15">
      <c r="C189" s="1"/>
    </row>
    <row r="190" spans="3:7" ht="15">
      <c r="C190" s="1" t="s">
        <v>382</v>
      </c>
      <c r="D190" t="s">
        <v>254</v>
      </c>
      <c r="E190">
        <v>25</v>
      </c>
      <c r="G190" s="2">
        <f>+E190*F190</f>
        <v>0</v>
      </c>
    </row>
    <row r="191" ht="15">
      <c r="C191" s="1"/>
    </row>
    <row r="192" ht="15">
      <c r="C192" s="1" t="s">
        <v>373</v>
      </c>
    </row>
    <row r="193" ht="15">
      <c r="C193" s="1"/>
    </row>
    <row r="194" spans="3:7" ht="30">
      <c r="C194" s="1" t="s">
        <v>383</v>
      </c>
      <c r="D194" t="s">
        <v>254</v>
      </c>
      <c r="E194">
        <v>10</v>
      </c>
      <c r="G194" s="2">
        <f>+E194*F194</f>
        <v>0</v>
      </c>
    </row>
    <row r="195" ht="15">
      <c r="C195" s="1"/>
    </row>
    <row r="196" ht="15">
      <c r="C196" s="1" t="s">
        <v>384</v>
      </c>
    </row>
    <row r="197" ht="15">
      <c r="C197" s="1"/>
    </row>
    <row r="198" ht="15">
      <c r="C198" s="1" t="s">
        <v>385</v>
      </c>
    </row>
    <row r="199" ht="15">
      <c r="C199" s="1"/>
    </row>
    <row r="200" spans="1:7" ht="30">
      <c r="A200" t="s">
        <v>386</v>
      </c>
      <c r="C200" s="1" t="s">
        <v>387</v>
      </c>
      <c r="D200" t="s">
        <v>254</v>
      </c>
      <c r="E200">
        <v>10</v>
      </c>
      <c r="G200" s="2">
        <f>+E200*F200</f>
        <v>0</v>
      </c>
    </row>
    <row r="201" ht="15">
      <c r="C201" s="1"/>
    </row>
    <row r="202" ht="15">
      <c r="C202" s="1" t="s">
        <v>388</v>
      </c>
    </row>
    <row r="203" ht="15">
      <c r="C203" s="1"/>
    </row>
    <row r="204" ht="15">
      <c r="C204" s="1" t="s">
        <v>385</v>
      </c>
    </row>
    <row r="205" ht="15">
      <c r="C205" s="1"/>
    </row>
    <row r="206" spans="3:7" ht="45">
      <c r="C206" s="1" t="s">
        <v>389</v>
      </c>
      <c r="D206" t="s">
        <v>254</v>
      </c>
      <c r="E206">
        <v>10</v>
      </c>
      <c r="G206" s="2">
        <f>+E206*F206</f>
        <v>0</v>
      </c>
    </row>
    <row r="207" ht="15">
      <c r="C207" s="1"/>
    </row>
    <row r="208" ht="15">
      <c r="C208" s="1" t="s">
        <v>390</v>
      </c>
    </row>
    <row r="209" ht="15">
      <c r="C209" s="1"/>
    </row>
    <row r="210" ht="15">
      <c r="C210" s="1" t="s">
        <v>385</v>
      </c>
    </row>
    <row r="211" ht="15">
      <c r="C211" s="1"/>
    </row>
    <row r="212" spans="3:7" ht="30">
      <c r="C212" s="1" t="s">
        <v>391</v>
      </c>
      <c r="D212" t="s">
        <v>254</v>
      </c>
      <c r="E212">
        <v>10</v>
      </c>
      <c r="G212" s="2">
        <f>+E212*F212</f>
        <v>0</v>
      </c>
    </row>
    <row r="213" ht="15">
      <c r="C213" s="1"/>
    </row>
    <row r="214" spans="3:7" ht="45">
      <c r="C214" s="1" t="s">
        <v>392</v>
      </c>
      <c r="D214" t="s">
        <v>254</v>
      </c>
      <c r="E214">
        <v>10</v>
      </c>
      <c r="G214" s="2">
        <f>+E214*F214</f>
        <v>0</v>
      </c>
    </row>
    <row r="215" ht="15">
      <c r="C215" s="1"/>
    </row>
    <row r="216" ht="15">
      <c r="C216" s="1" t="s">
        <v>393</v>
      </c>
    </row>
    <row r="217" ht="15">
      <c r="C217" s="1"/>
    </row>
    <row r="218" ht="15">
      <c r="C218" s="1" t="s">
        <v>353</v>
      </c>
    </row>
    <row r="219" ht="15">
      <c r="C219" s="1"/>
    </row>
    <row r="220" spans="3:7" ht="75">
      <c r="C220" s="1" t="s">
        <v>394</v>
      </c>
      <c r="D220" t="s">
        <v>254</v>
      </c>
      <c r="E220">
        <v>10</v>
      </c>
      <c r="G220" s="2">
        <f>+E220*F220</f>
        <v>0</v>
      </c>
    </row>
    <row r="221" ht="15">
      <c r="C221" s="1"/>
    </row>
    <row r="222" spans="1:3" ht="15">
      <c r="A222">
        <v>105</v>
      </c>
      <c r="C222" s="1" t="s">
        <v>395</v>
      </c>
    </row>
    <row r="223" ht="15">
      <c r="C223" s="1"/>
    </row>
    <row r="224" spans="1:3" ht="15">
      <c r="A224">
        <v>105</v>
      </c>
      <c r="C224" s="1" t="s">
        <v>396</v>
      </c>
    </row>
    <row r="225" ht="15">
      <c r="C225" s="1"/>
    </row>
    <row r="226" spans="1:7" ht="60">
      <c r="A226" t="s">
        <v>397</v>
      </c>
      <c r="C226" s="1" t="s">
        <v>398</v>
      </c>
      <c r="D226" t="s">
        <v>254</v>
      </c>
      <c r="E226">
        <v>10</v>
      </c>
      <c r="G226" s="2">
        <f>+E226*F226</f>
        <v>0</v>
      </c>
    </row>
    <row r="227" ht="15">
      <c r="C227" s="1"/>
    </row>
    <row r="228" ht="15">
      <c r="C228" s="1" t="s">
        <v>399</v>
      </c>
    </row>
    <row r="229" ht="15">
      <c r="C229" s="1"/>
    </row>
    <row r="230" ht="15">
      <c r="C230" s="1" t="s">
        <v>272</v>
      </c>
    </row>
    <row r="231" ht="15">
      <c r="C231" s="1"/>
    </row>
    <row r="232" ht="15">
      <c r="C232" s="1" t="s">
        <v>400</v>
      </c>
    </row>
    <row r="233" ht="15">
      <c r="C233" s="1"/>
    </row>
    <row r="234" ht="45">
      <c r="C234" s="1" t="s">
        <v>401</v>
      </c>
    </row>
    <row r="235" ht="15">
      <c r="C235" s="1"/>
    </row>
    <row r="236" spans="3:7" ht="15">
      <c r="C236" s="1" t="s">
        <v>402</v>
      </c>
      <c r="D236" t="s">
        <v>232</v>
      </c>
      <c r="E236">
        <v>42</v>
      </c>
      <c r="G236" s="2">
        <f>+E236*F236</f>
        <v>0</v>
      </c>
    </row>
    <row r="237" ht="15">
      <c r="C237" s="1"/>
    </row>
    <row r="238" ht="15">
      <c r="C238" s="1" t="s">
        <v>403</v>
      </c>
    </row>
    <row r="239" ht="15">
      <c r="C239" s="1"/>
    </row>
    <row r="240" ht="75">
      <c r="C240" s="1" t="s">
        <v>404</v>
      </c>
    </row>
    <row r="241" ht="15">
      <c r="C241" s="1"/>
    </row>
    <row r="242" spans="3:7" ht="15">
      <c r="C242" s="1" t="s">
        <v>405</v>
      </c>
      <c r="D242" t="s">
        <v>232</v>
      </c>
      <c r="E242">
        <v>9</v>
      </c>
      <c r="G242" s="2">
        <f>+E242*F242</f>
        <v>0</v>
      </c>
    </row>
    <row r="243" ht="15">
      <c r="C243" s="1"/>
    </row>
    <row r="244" spans="3:7" ht="15.75" thickBot="1">
      <c r="C244" s="1"/>
      <c r="G244" s="6">
        <f>SUM(G11:G243)</f>
        <v>0</v>
      </c>
    </row>
    <row r="245" ht="15.75" thickTop="1"/>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92"/>
  <sheetViews>
    <sheetView zoomScalePageLayoutView="0" workbookViewId="0" topLeftCell="A67">
      <selection activeCell="G88" sqref="G88"/>
    </sheetView>
  </sheetViews>
  <sheetFormatPr defaultColWidth="9.140625" defaultRowHeight="15"/>
  <cols>
    <col min="3" max="3" width="53.140625" style="0" bestFit="1" customWidth="1"/>
    <col min="7" max="7" width="8.8515625" style="2" customWidth="1"/>
  </cols>
  <sheetData>
    <row r="1" ht="15">
      <c r="C1" s="1" t="s">
        <v>205</v>
      </c>
    </row>
    <row r="2" ht="15">
      <c r="C2" s="1" t="s">
        <v>406</v>
      </c>
    </row>
    <row r="3" ht="15">
      <c r="C3" s="1"/>
    </row>
    <row r="4" ht="15">
      <c r="C4" s="1" t="s">
        <v>407</v>
      </c>
    </row>
    <row r="5" ht="15">
      <c r="C5" s="1"/>
    </row>
    <row r="6" spans="1:3" ht="45">
      <c r="A6">
        <v>38</v>
      </c>
      <c r="C6" s="1" t="s">
        <v>208</v>
      </c>
    </row>
    <row r="7" ht="15">
      <c r="C7" s="1"/>
    </row>
    <row r="8" ht="15">
      <c r="C8" s="1" t="s">
        <v>209</v>
      </c>
    </row>
    <row r="9" ht="15">
      <c r="C9" s="1"/>
    </row>
    <row r="10" ht="15">
      <c r="C10" s="1" t="s">
        <v>291</v>
      </c>
    </row>
    <row r="11" ht="15">
      <c r="C11" s="1"/>
    </row>
    <row r="12" ht="15">
      <c r="C12" s="1" t="s">
        <v>299</v>
      </c>
    </row>
    <row r="13" ht="15">
      <c r="C13" s="1"/>
    </row>
    <row r="14" spans="3:7" ht="15">
      <c r="C14" s="1" t="s">
        <v>408</v>
      </c>
      <c r="D14" t="s">
        <v>234</v>
      </c>
      <c r="E14">
        <v>71</v>
      </c>
      <c r="G14" s="2">
        <f>+E14*F14</f>
        <v>0</v>
      </c>
    </row>
    <row r="15" ht="15">
      <c r="C15" s="1"/>
    </row>
    <row r="16" ht="15">
      <c r="C16" s="1" t="s">
        <v>409</v>
      </c>
    </row>
    <row r="17" ht="15">
      <c r="C17" s="1"/>
    </row>
    <row r="18" spans="3:7" ht="30">
      <c r="C18" s="1" t="s">
        <v>410</v>
      </c>
      <c r="D18" t="s">
        <v>232</v>
      </c>
      <c r="E18">
        <v>0.5</v>
      </c>
      <c r="G18" s="2">
        <f>+E18*F18</f>
        <v>0</v>
      </c>
    </row>
    <row r="19" ht="15">
      <c r="C19" s="1"/>
    </row>
    <row r="20" ht="60">
      <c r="C20" s="1" t="s">
        <v>411</v>
      </c>
    </row>
    <row r="21" ht="15">
      <c r="C21" s="1"/>
    </row>
    <row r="22" spans="3:7" ht="15">
      <c r="C22" s="1" t="s">
        <v>412</v>
      </c>
      <c r="D22" t="s">
        <v>254</v>
      </c>
      <c r="E22">
        <v>2</v>
      </c>
      <c r="G22" s="2">
        <f>+E22*F22</f>
        <v>0</v>
      </c>
    </row>
    <row r="23" ht="15">
      <c r="C23" s="1"/>
    </row>
    <row r="24" spans="3:7" ht="15">
      <c r="C24" s="1" t="s">
        <v>413</v>
      </c>
      <c r="D24" t="s">
        <v>234</v>
      </c>
      <c r="E24">
        <v>2</v>
      </c>
      <c r="G24" s="2">
        <f>+E24*F24</f>
        <v>0</v>
      </c>
    </row>
    <row r="25" ht="15">
      <c r="C25" s="1"/>
    </row>
    <row r="26" spans="3:7" ht="15">
      <c r="C26" s="1" t="s">
        <v>414</v>
      </c>
      <c r="D26" t="s">
        <v>254</v>
      </c>
      <c r="E26">
        <v>1</v>
      </c>
      <c r="G26" s="2">
        <f>+E26*F26</f>
        <v>0</v>
      </c>
    </row>
    <row r="27" ht="15">
      <c r="C27" s="1"/>
    </row>
    <row r="28" ht="60">
      <c r="C28" s="1" t="s">
        <v>415</v>
      </c>
    </row>
    <row r="29" ht="15">
      <c r="C29" s="1"/>
    </row>
    <row r="30" spans="3:7" ht="15">
      <c r="C30" s="1" t="s">
        <v>416</v>
      </c>
      <c r="D30" t="s">
        <v>232</v>
      </c>
      <c r="E30">
        <v>2</v>
      </c>
      <c r="G30" s="2">
        <f>+E30*F30</f>
        <v>0</v>
      </c>
    </row>
    <row r="31" ht="15">
      <c r="C31" s="1"/>
    </row>
    <row r="32" ht="15">
      <c r="C32" s="1" t="s">
        <v>337</v>
      </c>
    </row>
    <row r="33" ht="15">
      <c r="C33" s="1"/>
    </row>
    <row r="34" ht="60">
      <c r="C34" s="1" t="s">
        <v>338</v>
      </c>
    </row>
    <row r="35" ht="15">
      <c r="C35" s="1"/>
    </row>
    <row r="36" spans="3:7" ht="30">
      <c r="C36" s="1" t="s">
        <v>417</v>
      </c>
      <c r="D36" t="s">
        <v>234</v>
      </c>
      <c r="E36">
        <v>36</v>
      </c>
      <c r="G36" s="2">
        <f>+E36*F36</f>
        <v>0</v>
      </c>
    </row>
    <row r="37" ht="15">
      <c r="C37" s="1"/>
    </row>
    <row r="38" ht="15">
      <c r="C38" s="1" t="s">
        <v>418</v>
      </c>
    </row>
    <row r="39" ht="15">
      <c r="C39" s="1"/>
    </row>
    <row r="40" ht="15">
      <c r="C40" s="1" t="s">
        <v>373</v>
      </c>
    </row>
    <row r="41" ht="15">
      <c r="C41" s="1"/>
    </row>
    <row r="42" spans="3:7" ht="30">
      <c r="C42" s="1" t="s">
        <v>419</v>
      </c>
      <c r="D42" t="s">
        <v>234</v>
      </c>
      <c r="E42">
        <v>36</v>
      </c>
      <c r="G42" s="2">
        <f>+E42*F42</f>
        <v>0</v>
      </c>
    </row>
    <row r="43" ht="15">
      <c r="C43" s="1"/>
    </row>
    <row r="44" ht="15">
      <c r="C44" s="1" t="s">
        <v>420</v>
      </c>
    </row>
    <row r="45" ht="15">
      <c r="C45" s="1"/>
    </row>
    <row r="46" ht="15">
      <c r="C46" s="1" t="s">
        <v>421</v>
      </c>
    </row>
    <row r="47" ht="15">
      <c r="C47" s="1"/>
    </row>
    <row r="48" spans="3:7" ht="15">
      <c r="C48" s="1" t="s">
        <v>422</v>
      </c>
      <c r="D48" t="s">
        <v>232</v>
      </c>
      <c r="E48">
        <v>0.5</v>
      </c>
      <c r="G48" s="2">
        <f>+E48*F48</f>
        <v>0</v>
      </c>
    </row>
    <row r="49" ht="15">
      <c r="C49" s="1"/>
    </row>
    <row r="50" ht="15">
      <c r="C50" s="1" t="s">
        <v>265</v>
      </c>
    </row>
    <row r="51" ht="15">
      <c r="C51" s="1"/>
    </row>
    <row r="52" ht="15">
      <c r="C52" s="1" t="s">
        <v>267</v>
      </c>
    </row>
    <row r="53" ht="15">
      <c r="C53" s="1"/>
    </row>
    <row r="54" ht="15">
      <c r="C54" s="1" t="s">
        <v>423</v>
      </c>
    </row>
    <row r="55" ht="15">
      <c r="C55" s="1"/>
    </row>
    <row r="56" spans="3:7" ht="15">
      <c r="C56" s="1" t="s">
        <v>424</v>
      </c>
      <c r="D56" t="s">
        <v>232</v>
      </c>
      <c r="E56">
        <v>3</v>
      </c>
      <c r="G56" s="2">
        <f>+E56*F56</f>
        <v>0</v>
      </c>
    </row>
    <row r="57" ht="15">
      <c r="C57" s="1"/>
    </row>
    <row r="58" ht="15">
      <c r="C58" s="1" t="s">
        <v>425</v>
      </c>
    </row>
    <row r="59" ht="15">
      <c r="C59" s="1"/>
    </row>
    <row r="60" ht="45">
      <c r="C60" s="1" t="s">
        <v>426</v>
      </c>
    </row>
    <row r="61" ht="15">
      <c r="C61" s="1"/>
    </row>
    <row r="62" spans="3:7" ht="15">
      <c r="C62" s="1" t="s">
        <v>427</v>
      </c>
      <c r="D62" t="s">
        <v>232</v>
      </c>
      <c r="E62">
        <v>4</v>
      </c>
      <c r="G62" s="2">
        <f>+E62*F62</f>
        <v>0</v>
      </c>
    </row>
    <row r="63" ht="15">
      <c r="C63" s="1"/>
    </row>
    <row r="64" ht="15">
      <c r="C64" s="1" t="s">
        <v>272</v>
      </c>
    </row>
    <row r="65" ht="15">
      <c r="C65" s="1"/>
    </row>
    <row r="66" ht="15">
      <c r="C66" s="1" t="s">
        <v>273</v>
      </c>
    </row>
    <row r="67" ht="15">
      <c r="C67" s="1"/>
    </row>
    <row r="68" ht="45">
      <c r="C68" s="1" t="s">
        <v>428</v>
      </c>
    </row>
    <row r="69" ht="15">
      <c r="C69" s="1"/>
    </row>
    <row r="70" spans="3:7" ht="15">
      <c r="C70" s="1" t="s">
        <v>275</v>
      </c>
      <c r="D70" t="s">
        <v>232</v>
      </c>
      <c r="E70">
        <v>375</v>
      </c>
      <c r="G70" s="2">
        <f>+E70*F70</f>
        <v>0</v>
      </c>
    </row>
    <row r="71" ht="15">
      <c r="C71" s="1"/>
    </row>
    <row r="72" ht="15">
      <c r="C72" s="1" t="s">
        <v>400</v>
      </c>
    </row>
    <row r="73" ht="15">
      <c r="C73" s="1"/>
    </row>
    <row r="74" ht="45">
      <c r="C74" s="1" t="s">
        <v>401</v>
      </c>
    </row>
    <row r="75" ht="15">
      <c r="C75" s="1"/>
    </row>
    <row r="76" spans="3:7" ht="15">
      <c r="C76" s="1" t="s">
        <v>402</v>
      </c>
      <c r="D76" t="s">
        <v>232</v>
      </c>
      <c r="E76">
        <v>153</v>
      </c>
      <c r="G76" s="2">
        <f>+E76*F76</f>
        <v>0</v>
      </c>
    </row>
    <row r="77" ht="15">
      <c r="C77" s="1"/>
    </row>
    <row r="78" ht="15">
      <c r="C78" s="1" t="s">
        <v>403</v>
      </c>
    </row>
    <row r="79" ht="15">
      <c r="C79" s="1"/>
    </row>
    <row r="80" ht="75">
      <c r="C80" s="1" t="s">
        <v>404</v>
      </c>
    </row>
    <row r="81" ht="15">
      <c r="C81" s="1"/>
    </row>
    <row r="82" spans="3:7" ht="15">
      <c r="C82" s="1" t="s">
        <v>429</v>
      </c>
      <c r="D82" t="s">
        <v>232</v>
      </c>
      <c r="E82">
        <v>43</v>
      </c>
      <c r="G82" s="2">
        <f>+E82*F82</f>
        <v>0</v>
      </c>
    </row>
    <row r="83" ht="15">
      <c r="C83" s="1"/>
    </row>
    <row r="84" spans="3:7" ht="15">
      <c r="C84" s="1" t="s">
        <v>430</v>
      </c>
      <c r="D84" t="s">
        <v>234</v>
      </c>
      <c r="E84">
        <v>17</v>
      </c>
      <c r="G84" s="2">
        <f>+E84*F84</f>
        <v>0</v>
      </c>
    </row>
    <row r="85" ht="15">
      <c r="C85" s="1"/>
    </row>
    <row r="86" ht="15">
      <c r="C86" s="1" t="s">
        <v>425</v>
      </c>
    </row>
    <row r="87" ht="15">
      <c r="C87" s="1"/>
    </row>
    <row r="88" ht="180">
      <c r="C88" s="1" t="s">
        <v>431</v>
      </c>
    </row>
    <row r="89" ht="15">
      <c r="C89" s="1"/>
    </row>
    <row r="90" spans="3:7" ht="15">
      <c r="C90" s="1" t="s">
        <v>432</v>
      </c>
      <c r="D90" t="s">
        <v>232</v>
      </c>
      <c r="E90">
        <v>5</v>
      </c>
      <c r="G90" s="2">
        <f>+E90*F90</f>
        <v>0</v>
      </c>
    </row>
    <row r="91" ht="15">
      <c r="C91" s="1"/>
    </row>
    <row r="92" ht="15.75" thickBot="1">
      <c r="G92" s="6">
        <f>SUM(G10:G91)</f>
        <v>0</v>
      </c>
    </row>
    <row r="93" ht="15.75" thickTop="1"/>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158"/>
  <sheetViews>
    <sheetView zoomScalePageLayoutView="0" workbookViewId="0" topLeftCell="A148">
      <selection activeCell="D148" sqref="D1:H16384"/>
    </sheetView>
  </sheetViews>
  <sheetFormatPr defaultColWidth="9.140625" defaultRowHeight="15"/>
  <cols>
    <col min="3" max="3" width="53.140625" style="0" bestFit="1" customWidth="1"/>
    <col min="7" max="7" width="8.8515625" style="2" customWidth="1"/>
  </cols>
  <sheetData>
    <row r="1" ht="15">
      <c r="C1" s="1" t="s">
        <v>205</v>
      </c>
    </row>
    <row r="2" ht="15">
      <c r="C2" s="1" t="s">
        <v>433</v>
      </c>
    </row>
    <row r="3" ht="15">
      <c r="C3" s="1"/>
    </row>
    <row r="4" ht="15">
      <c r="C4" s="1" t="s">
        <v>434</v>
      </c>
    </row>
    <row r="5" ht="15">
      <c r="C5" s="1"/>
    </row>
    <row r="6" spans="1:3" ht="45">
      <c r="A6">
        <v>38</v>
      </c>
      <c r="C6" s="1" t="s">
        <v>208</v>
      </c>
    </row>
    <row r="7" ht="15">
      <c r="C7" s="1"/>
    </row>
    <row r="8" ht="15">
      <c r="C8" s="1" t="s">
        <v>209</v>
      </c>
    </row>
    <row r="9" ht="15">
      <c r="C9" s="1"/>
    </row>
    <row r="10" ht="15">
      <c r="C10" s="1" t="s">
        <v>210</v>
      </c>
    </row>
    <row r="11" ht="15">
      <c r="C11" s="1"/>
    </row>
    <row r="12" ht="15">
      <c r="C12" s="1" t="s">
        <v>294</v>
      </c>
    </row>
    <row r="13" ht="15">
      <c r="C13" s="1"/>
    </row>
    <row r="14" spans="3:7" ht="75">
      <c r="C14" s="1" t="s">
        <v>435</v>
      </c>
      <c r="D14" t="s">
        <v>234</v>
      </c>
      <c r="E14">
        <v>4</v>
      </c>
      <c r="G14" s="2">
        <f>+E14*F14</f>
        <v>0</v>
      </c>
    </row>
    <row r="15" ht="15">
      <c r="C15" s="1"/>
    </row>
    <row r="16" ht="15">
      <c r="C16" s="1" t="s">
        <v>436</v>
      </c>
    </row>
    <row r="17" ht="15">
      <c r="C17" s="1"/>
    </row>
    <row r="18" spans="3:7" ht="30">
      <c r="C18" s="1" t="s">
        <v>437</v>
      </c>
      <c r="D18" t="s">
        <v>254</v>
      </c>
      <c r="E18">
        <v>3</v>
      </c>
      <c r="G18" s="2">
        <f>+E18*F18</f>
        <v>0</v>
      </c>
    </row>
    <row r="19" ht="15">
      <c r="C19" s="1"/>
    </row>
    <row r="20" ht="60">
      <c r="C20" s="1" t="s">
        <v>438</v>
      </c>
    </row>
    <row r="21" ht="15">
      <c r="C21" s="1"/>
    </row>
    <row r="22" spans="3:7" ht="15">
      <c r="C22" s="1" t="s">
        <v>439</v>
      </c>
      <c r="D22" t="s">
        <v>254</v>
      </c>
      <c r="E22">
        <v>4</v>
      </c>
      <c r="G22" s="2">
        <f>+E22*F22</f>
        <v>0</v>
      </c>
    </row>
    <row r="23" ht="15">
      <c r="C23" s="1"/>
    </row>
    <row r="24" spans="3:7" ht="30">
      <c r="C24" s="1" t="s">
        <v>440</v>
      </c>
      <c r="D24" t="s">
        <v>254</v>
      </c>
      <c r="E24">
        <v>5</v>
      </c>
      <c r="G24" s="2">
        <f>+E24*F24</f>
        <v>0</v>
      </c>
    </row>
    <row r="25" ht="15">
      <c r="C25" s="1"/>
    </row>
    <row r="26" spans="3:7" ht="30">
      <c r="C26" s="1" t="s">
        <v>441</v>
      </c>
      <c r="D26" t="s">
        <v>254</v>
      </c>
      <c r="E26">
        <v>5</v>
      </c>
      <c r="G26" s="2">
        <f>+E26*F26</f>
        <v>0</v>
      </c>
    </row>
    <row r="27" ht="15">
      <c r="C27" s="1"/>
    </row>
    <row r="28" ht="45">
      <c r="C28" s="1" t="s">
        <v>442</v>
      </c>
    </row>
    <row r="29" ht="15">
      <c r="C29" s="1"/>
    </row>
    <row r="30" spans="3:7" ht="15">
      <c r="C30" s="1" t="s">
        <v>443</v>
      </c>
      <c r="D30" t="s">
        <v>254</v>
      </c>
      <c r="E30">
        <v>8</v>
      </c>
      <c r="G30" s="2">
        <f>+E30*F30</f>
        <v>0</v>
      </c>
    </row>
    <row r="31" ht="15">
      <c r="C31" s="1"/>
    </row>
    <row r="32" ht="60">
      <c r="C32" s="1" t="s">
        <v>444</v>
      </c>
    </row>
    <row r="33" ht="15">
      <c r="C33" s="1"/>
    </row>
    <row r="34" spans="3:7" ht="15">
      <c r="C34" s="1" t="s">
        <v>445</v>
      </c>
      <c r="D34" t="s">
        <v>232</v>
      </c>
      <c r="E34">
        <v>36</v>
      </c>
      <c r="G34" s="2">
        <f>+E34*F34</f>
        <v>0</v>
      </c>
    </row>
    <row r="35" ht="15">
      <c r="C35" s="1"/>
    </row>
    <row r="36" spans="3:7" ht="15">
      <c r="C36" s="1" t="s">
        <v>446</v>
      </c>
      <c r="D36" t="s">
        <v>234</v>
      </c>
      <c r="E36">
        <v>44</v>
      </c>
      <c r="G36" s="2">
        <f>+E36*F36</f>
        <v>0</v>
      </c>
    </row>
    <row r="37" ht="15">
      <c r="C37" s="1"/>
    </row>
    <row r="38" spans="3:7" ht="15">
      <c r="C38" s="1" t="s">
        <v>416</v>
      </c>
      <c r="D38" t="s">
        <v>232</v>
      </c>
      <c r="E38">
        <v>16</v>
      </c>
      <c r="G38" s="2">
        <f>+E38*F38</f>
        <v>0</v>
      </c>
    </row>
    <row r="39" ht="15">
      <c r="C39" s="1"/>
    </row>
    <row r="40" ht="15">
      <c r="C40" s="1" t="s">
        <v>447</v>
      </c>
    </row>
    <row r="41" ht="15">
      <c r="C41" s="1"/>
    </row>
    <row r="42" spans="3:7" ht="45">
      <c r="C42" s="1" t="s">
        <v>448</v>
      </c>
      <c r="D42" t="s">
        <v>254</v>
      </c>
      <c r="E42">
        <v>6</v>
      </c>
      <c r="G42" s="2">
        <f>+E42*F42</f>
        <v>0</v>
      </c>
    </row>
    <row r="43" ht="15">
      <c r="C43" s="1"/>
    </row>
    <row r="44" ht="15">
      <c r="C44" s="1" t="s">
        <v>311</v>
      </c>
    </row>
    <row r="45" ht="15">
      <c r="C45" s="1"/>
    </row>
    <row r="46" ht="15">
      <c r="C46" s="1" t="s">
        <v>292</v>
      </c>
    </row>
    <row r="47" ht="15">
      <c r="C47" s="1"/>
    </row>
    <row r="48" spans="3:7" ht="30">
      <c r="C48" s="1" t="s">
        <v>312</v>
      </c>
      <c r="D48" t="s">
        <v>254</v>
      </c>
      <c r="E48">
        <v>2</v>
      </c>
      <c r="G48" s="2">
        <f>+E48*F48</f>
        <v>0</v>
      </c>
    </row>
    <row r="49" ht="15">
      <c r="C49" s="1"/>
    </row>
    <row r="50" spans="3:7" ht="45">
      <c r="C50" s="1" t="s">
        <v>293</v>
      </c>
      <c r="D50" t="s">
        <v>234</v>
      </c>
      <c r="E50">
        <v>12</v>
      </c>
      <c r="G50" s="2">
        <f>+E50*F50</f>
        <v>0</v>
      </c>
    </row>
    <row r="51" ht="15">
      <c r="C51" s="1"/>
    </row>
    <row r="52" ht="15">
      <c r="C52" s="1" t="s">
        <v>318</v>
      </c>
    </row>
    <row r="53" ht="15">
      <c r="C53" s="1"/>
    </row>
    <row r="54" ht="15">
      <c r="C54" s="1" t="s">
        <v>319</v>
      </c>
    </row>
    <row r="55" ht="15">
      <c r="C55" s="1"/>
    </row>
    <row r="56" spans="3:7" ht="90">
      <c r="C56" s="1" t="s">
        <v>320</v>
      </c>
      <c r="D56" t="s">
        <v>254</v>
      </c>
      <c r="E56">
        <v>3</v>
      </c>
      <c r="G56" s="2">
        <f>+E56*F56</f>
        <v>0</v>
      </c>
    </row>
    <row r="57" ht="15">
      <c r="C57" s="1"/>
    </row>
    <row r="58" spans="1:3" ht="15">
      <c r="A58">
        <v>65</v>
      </c>
      <c r="C58" s="1" t="s">
        <v>324</v>
      </c>
    </row>
    <row r="59" ht="15">
      <c r="C59" s="1"/>
    </row>
    <row r="60" ht="15">
      <c r="C60" s="1" t="s">
        <v>325</v>
      </c>
    </row>
    <row r="61" ht="15">
      <c r="C61" s="1"/>
    </row>
    <row r="62" ht="15">
      <c r="C62" s="1" t="s">
        <v>326</v>
      </c>
    </row>
    <row r="63" ht="15">
      <c r="C63" s="1"/>
    </row>
    <row r="64" spans="3:7" ht="45">
      <c r="C64" s="1" t="s">
        <v>327</v>
      </c>
      <c r="D64" t="s">
        <v>234</v>
      </c>
      <c r="E64">
        <v>3</v>
      </c>
      <c r="G64" s="2">
        <f>+E64*F64</f>
        <v>0</v>
      </c>
    </row>
    <row r="65" ht="15">
      <c r="C65" s="1"/>
    </row>
    <row r="66" ht="15">
      <c r="C66" s="1" t="s">
        <v>332</v>
      </c>
    </row>
    <row r="67" ht="15">
      <c r="C67" s="1"/>
    </row>
    <row r="68" ht="15">
      <c r="C68" s="1" t="s">
        <v>333</v>
      </c>
    </row>
    <row r="69" ht="15">
      <c r="C69" s="1"/>
    </row>
    <row r="70" ht="60">
      <c r="C70" s="1" t="s">
        <v>334</v>
      </c>
    </row>
    <row r="71" ht="15">
      <c r="C71" s="1"/>
    </row>
    <row r="72" spans="3:7" ht="15">
      <c r="C72" s="1" t="s">
        <v>335</v>
      </c>
      <c r="D72" t="s">
        <v>232</v>
      </c>
      <c r="E72">
        <v>112</v>
      </c>
      <c r="G72" s="2">
        <f>+E72*F72</f>
        <v>0</v>
      </c>
    </row>
    <row r="73" ht="15">
      <c r="C73" s="1"/>
    </row>
    <row r="74" spans="3:7" ht="15">
      <c r="C74" s="1" t="s">
        <v>336</v>
      </c>
      <c r="D74" t="s">
        <v>232</v>
      </c>
      <c r="E74">
        <v>6</v>
      </c>
      <c r="G74" s="2">
        <f>+E74*F74</f>
        <v>0</v>
      </c>
    </row>
    <row r="75" ht="15">
      <c r="C75" s="1"/>
    </row>
    <row r="76" spans="3:7" ht="30">
      <c r="C76" s="1" t="s">
        <v>449</v>
      </c>
      <c r="D76" t="s">
        <v>254</v>
      </c>
      <c r="E76">
        <v>8</v>
      </c>
      <c r="G76" s="2">
        <f>+E76*F76</f>
        <v>0</v>
      </c>
    </row>
    <row r="77" ht="15">
      <c r="C77" s="1"/>
    </row>
    <row r="78" ht="15">
      <c r="C78" s="1" t="s">
        <v>337</v>
      </c>
    </row>
    <row r="79" ht="15">
      <c r="C79" s="1"/>
    </row>
    <row r="80" ht="60">
      <c r="C80" s="1" t="s">
        <v>338</v>
      </c>
    </row>
    <row r="81" ht="15">
      <c r="C81" s="1"/>
    </row>
    <row r="82" spans="3:7" ht="15">
      <c r="C82" s="1" t="s">
        <v>339</v>
      </c>
      <c r="D82" t="s">
        <v>232</v>
      </c>
      <c r="E82">
        <v>36</v>
      </c>
      <c r="G82" s="2">
        <f>+E82*F82</f>
        <v>0</v>
      </c>
    </row>
    <row r="83" ht="15">
      <c r="C83" s="1"/>
    </row>
    <row r="84" ht="15">
      <c r="C84" s="1" t="s">
        <v>340</v>
      </c>
    </row>
    <row r="85" ht="15">
      <c r="C85" s="1"/>
    </row>
    <row r="86" ht="15">
      <c r="C86" s="1" t="s">
        <v>352</v>
      </c>
    </row>
    <row r="87" ht="15">
      <c r="C87" s="1"/>
    </row>
    <row r="88" spans="1:3" ht="15">
      <c r="A88">
        <v>117</v>
      </c>
      <c r="C88" s="1" t="s">
        <v>356</v>
      </c>
    </row>
    <row r="89" ht="15">
      <c r="C89" s="1"/>
    </row>
    <row r="90" spans="3:7" ht="30">
      <c r="C90" s="1" t="s">
        <v>450</v>
      </c>
      <c r="D90" t="s">
        <v>254</v>
      </c>
      <c r="E90">
        <v>4</v>
      </c>
      <c r="G90" s="2">
        <f>+E90*F90</f>
        <v>0</v>
      </c>
    </row>
    <row r="91" ht="15">
      <c r="C91" s="1"/>
    </row>
    <row r="92" ht="15">
      <c r="C92" s="1" t="s">
        <v>358</v>
      </c>
    </row>
    <row r="93" ht="15">
      <c r="C93" s="1"/>
    </row>
    <row r="94" ht="15">
      <c r="C94" s="1" t="s">
        <v>451</v>
      </c>
    </row>
    <row r="95" ht="15">
      <c r="C95" s="1"/>
    </row>
    <row r="96" spans="3:7" ht="15">
      <c r="C96" s="1" t="s">
        <v>360</v>
      </c>
      <c r="D96" t="s">
        <v>234</v>
      </c>
      <c r="E96">
        <v>32</v>
      </c>
      <c r="G96" s="2">
        <f>+E96*F96</f>
        <v>0</v>
      </c>
    </row>
    <row r="97" ht="15">
      <c r="C97" s="1"/>
    </row>
    <row r="98" spans="3:7" ht="15">
      <c r="C98" s="1" t="s">
        <v>452</v>
      </c>
      <c r="D98" t="s">
        <v>234</v>
      </c>
      <c r="E98">
        <v>4</v>
      </c>
      <c r="G98" s="2">
        <f>+E98*F98</f>
        <v>0</v>
      </c>
    </row>
    <row r="99" ht="15">
      <c r="C99" s="1"/>
    </row>
    <row r="100" ht="15">
      <c r="C100" s="1" t="s">
        <v>344</v>
      </c>
    </row>
    <row r="101" ht="15">
      <c r="C101" s="1"/>
    </row>
    <row r="102" spans="3:7" ht="15">
      <c r="C102" s="1" t="s">
        <v>363</v>
      </c>
      <c r="D102" t="s">
        <v>254</v>
      </c>
      <c r="E102">
        <v>2</v>
      </c>
      <c r="G102" s="2">
        <f>+E102*F102</f>
        <v>0</v>
      </c>
    </row>
    <row r="103" ht="15">
      <c r="C103" s="1"/>
    </row>
    <row r="104" spans="3:7" ht="15">
      <c r="C104" s="1" t="s">
        <v>365</v>
      </c>
      <c r="D104" t="s">
        <v>254</v>
      </c>
      <c r="E104">
        <v>2</v>
      </c>
      <c r="G104" s="2">
        <f>+E104*F104</f>
        <v>0</v>
      </c>
    </row>
    <row r="105" ht="15">
      <c r="C105" s="1"/>
    </row>
    <row r="106" ht="15">
      <c r="C106" s="1" t="s">
        <v>373</v>
      </c>
    </row>
    <row r="107" ht="15">
      <c r="C107" s="1"/>
    </row>
    <row r="108" spans="3:7" ht="30">
      <c r="C108" s="1" t="s">
        <v>374</v>
      </c>
      <c r="D108" t="s">
        <v>254</v>
      </c>
      <c r="E108">
        <v>2</v>
      </c>
      <c r="G108" s="2">
        <f>+E108*F108</f>
        <v>0</v>
      </c>
    </row>
    <row r="109" ht="15">
      <c r="C109" s="1"/>
    </row>
    <row r="110" spans="1:3" ht="15">
      <c r="A110">
        <v>93</v>
      </c>
      <c r="C110" s="1" t="s">
        <v>341</v>
      </c>
    </row>
    <row r="111" ht="15">
      <c r="C111" s="1"/>
    </row>
    <row r="112" spans="1:3" ht="15">
      <c r="A112">
        <v>94</v>
      </c>
      <c r="C112" s="1" t="s">
        <v>349</v>
      </c>
    </row>
    <row r="113" ht="15">
      <c r="C113" s="1"/>
    </row>
    <row r="114" spans="1:7" ht="30">
      <c r="A114" t="s">
        <v>350</v>
      </c>
      <c r="C114" s="1" t="s">
        <v>351</v>
      </c>
      <c r="D114" t="s">
        <v>254</v>
      </c>
      <c r="E114">
        <v>1</v>
      </c>
      <c r="G114" s="2">
        <f>+E114*F114</f>
        <v>0</v>
      </c>
    </row>
    <row r="115" ht="15">
      <c r="C115" s="1"/>
    </row>
    <row r="116" ht="15">
      <c r="C116" s="1" t="s">
        <v>378</v>
      </c>
    </row>
    <row r="117" ht="15">
      <c r="C117" s="1"/>
    </row>
    <row r="118" ht="15">
      <c r="C118" s="1" t="s">
        <v>379</v>
      </c>
    </row>
    <row r="119" ht="15">
      <c r="C119" s="1"/>
    </row>
    <row r="120" spans="3:7" ht="15">
      <c r="C120" s="1" t="s">
        <v>380</v>
      </c>
      <c r="D120" t="s">
        <v>234</v>
      </c>
      <c r="E120">
        <v>46</v>
      </c>
      <c r="G120" s="2">
        <f>+E120*F120</f>
        <v>0</v>
      </c>
    </row>
    <row r="121" ht="15">
      <c r="C121" s="1"/>
    </row>
    <row r="122" ht="15">
      <c r="C122" s="1" t="s">
        <v>381</v>
      </c>
    </row>
    <row r="123" ht="15">
      <c r="C123" s="1"/>
    </row>
    <row r="124" spans="3:7" ht="15">
      <c r="C124" s="1" t="s">
        <v>382</v>
      </c>
      <c r="D124" t="s">
        <v>254</v>
      </c>
      <c r="E124">
        <v>46</v>
      </c>
      <c r="G124" s="2">
        <f>+E124*F124</f>
        <v>0</v>
      </c>
    </row>
    <row r="125" ht="15">
      <c r="C125" s="1"/>
    </row>
    <row r="126" ht="15">
      <c r="C126" s="1" t="s">
        <v>373</v>
      </c>
    </row>
    <row r="127" ht="15">
      <c r="C127" s="1"/>
    </row>
    <row r="128" spans="3:7" ht="30">
      <c r="C128" s="1" t="s">
        <v>383</v>
      </c>
      <c r="D128" t="s">
        <v>254</v>
      </c>
      <c r="E128">
        <v>2</v>
      </c>
      <c r="G128" s="2">
        <f>+E128*F128</f>
        <v>0</v>
      </c>
    </row>
    <row r="129" ht="15">
      <c r="C129" s="1"/>
    </row>
    <row r="130" ht="15">
      <c r="C130" s="1" t="s">
        <v>393</v>
      </c>
    </row>
    <row r="131" ht="15">
      <c r="C131" s="1"/>
    </row>
    <row r="132" ht="15">
      <c r="C132" s="1" t="s">
        <v>353</v>
      </c>
    </row>
    <row r="133" ht="15">
      <c r="C133" s="1"/>
    </row>
    <row r="134" spans="3:7" ht="75">
      <c r="C134" s="1" t="s">
        <v>453</v>
      </c>
      <c r="D134" t="s">
        <v>254</v>
      </c>
      <c r="E134">
        <v>8</v>
      </c>
      <c r="G134" s="2">
        <f>+E134*F134</f>
        <v>0</v>
      </c>
    </row>
    <row r="135" ht="15">
      <c r="C135" s="1"/>
    </row>
    <row r="136" spans="1:3" ht="15">
      <c r="A136">
        <v>105</v>
      </c>
      <c r="C136" s="1" t="s">
        <v>395</v>
      </c>
    </row>
    <row r="137" ht="15">
      <c r="C137" s="1"/>
    </row>
    <row r="138" spans="1:3" ht="15">
      <c r="A138">
        <v>105</v>
      </c>
      <c r="C138" s="1" t="s">
        <v>396</v>
      </c>
    </row>
    <row r="139" ht="15">
      <c r="C139" s="1"/>
    </row>
    <row r="140" spans="1:7" ht="60">
      <c r="A140" t="s">
        <v>397</v>
      </c>
      <c r="C140" s="1" t="s">
        <v>398</v>
      </c>
      <c r="D140" t="s">
        <v>254</v>
      </c>
      <c r="E140">
        <v>6</v>
      </c>
      <c r="G140" s="2">
        <f>+E140*F140</f>
        <v>0</v>
      </c>
    </row>
    <row r="141" ht="15">
      <c r="C141" s="1"/>
    </row>
    <row r="142" ht="15">
      <c r="C142" s="1" t="s">
        <v>265</v>
      </c>
    </row>
    <row r="143" ht="15">
      <c r="C143" s="1"/>
    </row>
    <row r="144" ht="15">
      <c r="C144" s="1" t="s">
        <v>272</v>
      </c>
    </row>
    <row r="145" ht="15">
      <c r="C145" s="1"/>
    </row>
    <row r="146" ht="15">
      <c r="C146" s="1" t="s">
        <v>400</v>
      </c>
    </row>
    <row r="147" ht="15">
      <c r="C147" s="1"/>
    </row>
    <row r="148" ht="45">
      <c r="C148" s="1" t="s">
        <v>401</v>
      </c>
    </row>
    <row r="149" ht="15">
      <c r="C149" s="1"/>
    </row>
    <row r="150" spans="3:7" ht="15">
      <c r="C150" s="1" t="s">
        <v>402</v>
      </c>
      <c r="D150" t="s">
        <v>232</v>
      </c>
      <c r="E150">
        <v>18</v>
      </c>
      <c r="G150" s="2">
        <f>+E150*F150</f>
        <v>0</v>
      </c>
    </row>
    <row r="151" ht="15">
      <c r="C151" s="1"/>
    </row>
    <row r="152" ht="15">
      <c r="C152" s="1" t="s">
        <v>403</v>
      </c>
    </row>
    <row r="153" ht="15">
      <c r="C153" s="1"/>
    </row>
    <row r="154" ht="75">
      <c r="C154" s="1" t="s">
        <v>404</v>
      </c>
    </row>
    <row r="155" ht="15">
      <c r="C155" s="1"/>
    </row>
    <row r="156" spans="3:7" ht="15">
      <c r="C156" s="1" t="s">
        <v>405</v>
      </c>
      <c r="D156" t="s">
        <v>232</v>
      </c>
      <c r="E156">
        <v>5</v>
      </c>
      <c r="G156" s="2">
        <f>+E156*F156</f>
        <v>0</v>
      </c>
    </row>
    <row r="157" ht="15">
      <c r="C157" s="1"/>
    </row>
    <row r="158" ht="15.75" thickBot="1">
      <c r="G158" s="6">
        <f>SUM(G13:G157)</f>
        <v>0</v>
      </c>
    </row>
    <row r="159" ht="15.75" thickTop="1"/>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G35"/>
  <sheetViews>
    <sheetView zoomScalePageLayoutView="0" workbookViewId="0" topLeftCell="A25">
      <selection activeCell="L42" sqref="L42"/>
    </sheetView>
  </sheetViews>
  <sheetFormatPr defaultColWidth="9.140625" defaultRowHeight="15"/>
  <cols>
    <col min="3" max="3" width="51.28125" style="0" bestFit="1" customWidth="1"/>
    <col min="6" max="7" width="11.28125" style="2" bestFit="1" customWidth="1"/>
  </cols>
  <sheetData>
    <row r="2" spans="1:3" ht="15">
      <c r="A2">
        <v>112</v>
      </c>
      <c r="C2" s="1" t="s">
        <v>456</v>
      </c>
    </row>
    <row r="3" spans="1:3" ht="15">
      <c r="A3">
        <v>116</v>
      </c>
      <c r="C3" s="1" t="s">
        <v>9</v>
      </c>
    </row>
    <row r="4" ht="15">
      <c r="C4" s="1"/>
    </row>
    <row r="5" spans="1:3" ht="15">
      <c r="A5">
        <v>116</v>
      </c>
      <c r="C5" s="1" t="s">
        <v>457</v>
      </c>
    </row>
    <row r="6" ht="15">
      <c r="C6" s="1"/>
    </row>
    <row r="7" spans="1:3" ht="30">
      <c r="A7">
        <v>117</v>
      </c>
      <c r="C7" s="1" t="s">
        <v>458</v>
      </c>
    </row>
    <row r="8" ht="15">
      <c r="C8" s="1"/>
    </row>
    <row r="9" spans="1:3" ht="15">
      <c r="A9">
        <v>116</v>
      </c>
      <c r="C9" s="1" t="s">
        <v>459</v>
      </c>
    </row>
    <row r="10" ht="15">
      <c r="C10" s="1"/>
    </row>
    <row r="11" spans="1:3" ht="15">
      <c r="A11">
        <v>116</v>
      </c>
      <c r="C11" s="1" t="s">
        <v>460</v>
      </c>
    </row>
    <row r="12" ht="15">
      <c r="C12" s="1"/>
    </row>
    <row r="13" spans="1:3" ht="120">
      <c r="A13">
        <v>116</v>
      </c>
      <c r="C13" s="1" t="s">
        <v>461</v>
      </c>
    </row>
    <row r="14" ht="15">
      <c r="C14" s="1"/>
    </row>
    <row r="15" spans="1:3" ht="15">
      <c r="A15">
        <v>116</v>
      </c>
      <c r="C15" s="1" t="s">
        <v>462</v>
      </c>
    </row>
    <row r="16" ht="15">
      <c r="C16" s="1"/>
    </row>
    <row r="17" spans="1:3" ht="30">
      <c r="A17">
        <v>116</v>
      </c>
      <c r="C17" s="1" t="s">
        <v>463</v>
      </c>
    </row>
    <row r="18" ht="15">
      <c r="C18" s="1"/>
    </row>
    <row r="19" spans="1:3" ht="15">
      <c r="A19">
        <v>116</v>
      </c>
      <c r="C19" s="1" t="s">
        <v>464</v>
      </c>
    </row>
    <row r="20" ht="15">
      <c r="C20" s="1"/>
    </row>
    <row r="21" spans="1:3" ht="75">
      <c r="A21">
        <v>116</v>
      </c>
      <c r="C21" s="1" t="s">
        <v>465</v>
      </c>
    </row>
    <row r="22" ht="15">
      <c r="C22" s="1"/>
    </row>
    <row r="23" spans="1:3" ht="30">
      <c r="A23">
        <v>116</v>
      </c>
      <c r="C23" s="1" t="s">
        <v>466</v>
      </c>
    </row>
    <row r="24" ht="15">
      <c r="C24" s="1"/>
    </row>
    <row r="25" spans="1:3" ht="30">
      <c r="A25">
        <v>116</v>
      </c>
      <c r="C25" s="1" t="s">
        <v>467</v>
      </c>
    </row>
    <row r="26" ht="15">
      <c r="C26" s="1"/>
    </row>
    <row r="27" spans="1:3" ht="15">
      <c r="A27">
        <v>117</v>
      </c>
      <c r="C27" s="1" t="s">
        <v>468</v>
      </c>
    </row>
    <row r="28" ht="15">
      <c r="C28" s="1"/>
    </row>
    <row r="29" spans="1:7" ht="45">
      <c r="A29" t="s">
        <v>278</v>
      </c>
      <c r="C29" s="1" t="s">
        <v>469</v>
      </c>
      <c r="D29" t="s">
        <v>32</v>
      </c>
      <c r="E29">
        <v>1</v>
      </c>
      <c r="F29" s="2">
        <v>275000</v>
      </c>
      <c r="G29" s="2">
        <f>+E29*F29</f>
        <v>275000</v>
      </c>
    </row>
    <row r="30" ht="15">
      <c r="C30" s="1"/>
    </row>
    <row r="31" spans="1:7" ht="30">
      <c r="A31" t="s">
        <v>285</v>
      </c>
      <c r="C31" s="1" t="s">
        <v>470</v>
      </c>
      <c r="D31" t="s">
        <v>32</v>
      </c>
      <c r="E31">
        <v>1</v>
      </c>
      <c r="G31" s="2">
        <f>+E31*F31</f>
        <v>0</v>
      </c>
    </row>
    <row r="32" ht="15">
      <c r="C32" s="1"/>
    </row>
    <row r="33" spans="1:7" ht="15">
      <c r="A33" t="s">
        <v>287</v>
      </c>
      <c r="C33" s="1" t="s">
        <v>280</v>
      </c>
      <c r="D33" t="s">
        <v>32</v>
      </c>
      <c r="E33">
        <v>1</v>
      </c>
      <c r="G33" s="2">
        <f>+E33*F33</f>
        <v>0</v>
      </c>
    </row>
    <row r="34" ht="15">
      <c r="C34" s="1"/>
    </row>
    <row r="35" spans="3:7" ht="15.75" thickBot="1">
      <c r="C35" s="1"/>
      <c r="G35" s="6">
        <f>SUM(G29:G34)</f>
        <v>275000</v>
      </c>
    </row>
    <row r="36" ht="15.75" thickTop="1"/>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C1:H30"/>
  <sheetViews>
    <sheetView tabSelected="1" zoomScalePageLayoutView="0" workbookViewId="0" topLeftCell="A1">
      <selection activeCell="N25" sqref="N25"/>
    </sheetView>
  </sheetViews>
  <sheetFormatPr defaultColWidth="9.140625" defaultRowHeight="15"/>
  <cols>
    <col min="3" max="3" width="36.421875" style="0" bestFit="1" customWidth="1"/>
    <col min="7" max="7" width="11.28125" style="0" bestFit="1" customWidth="1"/>
    <col min="8" max="8" width="16.421875" style="0" customWidth="1"/>
  </cols>
  <sheetData>
    <row r="1" ht="15">
      <c r="C1" s="12" t="s">
        <v>487</v>
      </c>
    </row>
    <row r="2" ht="15">
      <c r="H2" s="12"/>
    </row>
    <row r="3" spans="3:8" ht="15">
      <c r="C3" s="12" t="s">
        <v>478</v>
      </c>
      <c r="D3" s="12"/>
      <c r="E3" s="12"/>
      <c r="F3" s="12"/>
      <c r="G3" s="12"/>
      <c r="H3" s="13">
        <f>+'P''s &amp; G"s'!F903</f>
        <v>0</v>
      </c>
    </row>
    <row r="4" ht="15">
      <c r="H4" s="13"/>
    </row>
    <row r="5" spans="3:8" ht="30">
      <c r="C5" s="1" t="s">
        <v>454</v>
      </c>
      <c r="G5" s="4">
        <f>+'REMOVAL OF ASBESTOS'!G155</f>
        <v>460000</v>
      </c>
      <c r="H5" s="13">
        <f>+G5+G7+G9+G11</f>
        <v>460000</v>
      </c>
    </row>
    <row r="6" spans="3:8" ht="15">
      <c r="C6" s="1"/>
      <c r="H6" s="13"/>
    </row>
    <row r="7" spans="3:8" ht="30">
      <c r="C7" s="1" t="s">
        <v>290</v>
      </c>
      <c r="G7" s="4">
        <f>+'CONVERSION OF ROOMS'!G244</f>
        <v>0</v>
      </c>
      <c r="H7" s="13"/>
    </row>
    <row r="8" spans="3:8" ht="15">
      <c r="C8" s="1"/>
      <c r="H8" s="13"/>
    </row>
    <row r="9" spans="3:8" ht="15">
      <c r="C9" s="1" t="s">
        <v>407</v>
      </c>
      <c r="G9" s="4">
        <f>+'RENOVATION OF COMMON AREAS'!G92</f>
        <v>0</v>
      </c>
      <c r="H9" s="13"/>
    </row>
    <row r="10" spans="3:8" ht="15">
      <c r="C10" s="1"/>
      <c r="H10" s="13"/>
    </row>
    <row r="11" spans="3:8" ht="15">
      <c r="C11" s="1" t="s">
        <v>455</v>
      </c>
      <c r="G11" s="4">
        <f>+'UPGRADING OF KITCHENS'!G158</f>
        <v>0</v>
      </c>
      <c r="H11" s="13"/>
    </row>
    <row r="12" ht="15">
      <c r="H12" s="13"/>
    </row>
    <row r="13" spans="3:8" ht="15">
      <c r="C13" t="s">
        <v>471</v>
      </c>
      <c r="H13" s="14">
        <f>+'PROVISIONAL SUMS'!G35</f>
        <v>275000</v>
      </c>
    </row>
    <row r="14" ht="15">
      <c r="H14" s="15"/>
    </row>
    <row r="15" spans="3:8" ht="15">
      <c r="C15" s="12" t="s">
        <v>479</v>
      </c>
      <c r="D15" s="12"/>
      <c r="E15" s="12"/>
      <c r="F15" s="12"/>
      <c r="G15" s="12"/>
      <c r="H15" s="13">
        <f>+H13+H5+H3</f>
        <v>735000</v>
      </c>
    </row>
    <row r="16" ht="15">
      <c r="H16" s="15"/>
    </row>
    <row r="17" spans="3:8" ht="15">
      <c r="C17" s="12" t="s">
        <v>480</v>
      </c>
      <c r="D17" s="12"/>
      <c r="E17" s="12"/>
      <c r="H17" s="15"/>
    </row>
    <row r="18" ht="15">
      <c r="H18" s="15"/>
    </row>
    <row r="19" spans="3:8" ht="15">
      <c r="C19" s="12" t="s">
        <v>481</v>
      </c>
      <c r="D19" s="12"/>
      <c r="E19" s="12"/>
      <c r="F19" s="12"/>
      <c r="G19" s="12"/>
      <c r="H19" s="13">
        <f>+H15-H17</f>
        <v>735000</v>
      </c>
    </row>
    <row r="20" ht="15">
      <c r="H20" s="15"/>
    </row>
    <row r="21" spans="3:8" ht="15">
      <c r="C21" s="12" t="s">
        <v>482</v>
      </c>
      <c r="H21" s="15"/>
    </row>
    <row r="22" ht="15">
      <c r="H22" s="15"/>
    </row>
    <row r="23" spans="3:8" ht="15">
      <c r="C23" t="s">
        <v>483</v>
      </c>
      <c r="H23" s="16">
        <v>175000</v>
      </c>
    </row>
    <row r="24" ht="15">
      <c r="H24" s="15"/>
    </row>
    <row r="25" spans="3:8" ht="15">
      <c r="C25" s="12" t="s">
        <v>484</v>
      </c>
      <c r="D25" s="12"/>
      <c r="E25" s="12"/>
      <c r="F25" s="12"/>
      <c r="G25" s="12"/>
      <c r="H25" s="13">
        <f>+H19+H23</f>
        <v>910000</v>
      </c>
    </row>
    <row r="26" ht="15">
      <c r="H26" s="15"/>
    </row>
    <row r="27" spans="3:8" ht="15">
      <c r="C27" t="s">
        <v>485</v>
      </c>
      <c r="G27" s="7">
        <v>0.15</v>
      </c>
      <c r="H27" s="15">
        <f>+H25*G27</f>
        <v>136500</v>
      </c>
    </row>
    <row r="28" ht="15">
      <c r="H28" s="17"/>
    </row>
    <row r="29" spans="3:8" ht="15">
      <c r="C29" s="12" t="s">
        <v>486</v>
      </c>
      <c r="D29" s="12"/>
      <c r="E29" s="12"/>
      <c r="F29" s="12"/>
      <c r="G29" s="12"/>
      <c r="H29" s="18">
        <f>+H25+H27</f>
        <v>1046500</v>
      </c>
    </row>
    <row r="30" spans="3:8" ht="15.75" thickBot="1">
      <c r="C30" s="12"/>
      <c r="D30" s="12"/>
      <c r="E30" s="12"/>
      <c r="F30" s="12"/>
      <c r="G30" s="12"/>
      <c r="H30" s="19"/>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Titus</dc:creator>
  <cp:keywords/>
  <dc:description/>
  <cp:lastModifiedBy>Jane</cp:lastModifiedBy>
  <dcterms:created xsi:type="dcterms:W3CDTF">2021-06-26T14:45:39Z</dcterms:created>
  <dcterms:modified xsi:type="dcterms:W3CDTF">2021-08-11T08:25:50Z</dcterms:modified>
  <cp:category/>
  <cp:version/>
  <cp:contentType/>
  <cp:contentStatus/>
</cp:coreProperties>
</file>